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MA\Desktop\"/>
    </mc:Choice>
  </mc:AlternateContent>
  <bookViews>
    <workbookView xWindow="0" yWindow="0" windowWidth="20490" windowHeight="7755" activeTab="1"/>
  </bookViews>
  <sheets>
    <sheet name="GÉNÉRALITÉS" sheetId="2" r:id="rId1"/>
    <sheet name="RÉSULTATS" sheetId="26" r:id="rId2"/>
    <sheet name="Feuil1" sheetId="27" state="hidden" r:id="rId3"/>
  </sheets>
  <definedNames>
    <definedName name="_xlnm._FilterDatabase" localSheetId="1" hidden="1">RÉSULTATS!$B$156:$G$211</definedName>
  </definedName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31" i="27" l="1"/>
  <c r="K30" i="27"/>
  <c r="K29" i="27"/>
  <c r="K28" i="27"/>
  <c r="K27" i="27"/>
  <c r="K26" i="27"/>
  <c r="K25" i="27"/>
  <c r="K24" i="27"/>
  <c r="K23" i="27"/>
  <c r="K22" i="27"/>
  <c r="K21" i="27"/>
  <c r="K20" i="27"/>
  <c r="K19" i="27"/>
  <c r="K18" i="27"/>
  <c r="K17" i="27"/>
  <c r="K16" i="27"/>
  <c r="K15" i="27"/>
  <c r="K14" i="27"/>
  <c r="K13" i="27"/>
  <c r="K12" i="27"/>
  <c r="K11" i="27"/>
  <c r="A21" i="27"/>
  <c r="A20" i="27"/>
</calcChain>
</file>

<file path=xl/sharedStrings.xml><?xml version="1.0" encoding="utf-8"?>
<sst xmlns="http://schemas.openxmlformats.org/spreadsheetml/2006/main" count="935" uniqueCount="577">
  <si>
    <t>Départements associés</t>
  </si>
  <si>
    <t>Gironde</t>
  </si>
  <si>
    <t>Vendée</t>
  </si>
  <si>
    <t>Loire-Atlantique</t>
  </si>
  <si>
    <t>Vaucluse</t>
  </si>
  <si>
    <t>Pyrénées-Atlantiques</t>
  </si>
  <si>
    <t>Dordogne</t>
  </si>
  <si>
    <t>Gard</t>
  </si>
  <si>
    <t>Isère</t>
  </si>
  <si>
    <t>Ain</t>
  </si>
  <si>
    <t>Paris</t>
  </si>
  <si>
    <t>Landes</t>
  </si>
  <si>
    <t>Finistère</t>
  </si>
  <si>
    <t>Rhône</t>
  </si>
  <si>
    <t>Hauts-de-Seine</t>
  </si>
  <si>
    <t>Ille-et-Vilaine</t>
  </si>
  <si>
    <t>Seine-Maritime</t>
  </si>
  <si>
    <t>Bouches-du-Rhône</t>
  </si>
  <si>
    <t>Doubs</t>
  </si>
  <si>
    <t>Essonne</t>
  </si>
  <si>
    <t>Seine-et-Marne</t>
  </si>
  <si>
    <t>Nord</t>
  </si>
  <si>
    <t>Ardèche</t>
  </si>
  <si>
    <t>TPE</t>
  </si>
  <si>
    <t>PME</t>
  </si>
  <si>
    <t xml:space="preserve">Gironde </t>
  </si>
  <si>
    <t xml:space="preserve">Loire-Atlantique </t>
  </si>
  <si>
    <t>COMMENTAIRES</t>
  </si>
  <si>
    <t>CONTEXTE</t>
  </si>
  <si>
    <t xml:space="preserve">MASQUES &amp; PROTECTIONS DU VISAGE </t>
  </si>
  <si>
    <t>EXTRACTION - PANEL DE FOURNISSEURS</t>
  </si>
  <si>
    <r>
      <t xml:space="preserve">
Dans le contexte de l’épidémie de Coronavirus COVID-19 à l’échelle mondiale et notamment de sa propagation en France, de nombreux acheteurs cherchent à identifier des entreprises qui fournissent des </t>
    </r>
    <r>
      <rPr>
        <i/>
        <u/>
        <sz val="10"/>
        <rFont val="Arial"/>
        <family val="2"/>
      </rPr>
      <t>masques et protections du visage</t>
    </r>
    <r>
      <rPr>
        <sz val="10"/>
        <rFont val="Arial"/>
        <family val="2"/>
      </rPr>
      <t xml:space="preserve">. Le deuxième onglet de ce fichier contient un panel de fournisseurs élargi pouvant répondre à ce besoin. 
</t>
    </r>
  </si>
  <si>
    <t>NOM DE L'ENTREPRISE</t>
  </si>
  <si>
    <t>SITE WEB</t>
  </si>
  <si>
    <t>DESCRIPTION</t>
  </si>
  <si>
    <t>3M FRANCE</t>
  </si>
  <si>
    <t>https://www.3mfrance.fr/</t>
  </si>
  <si>
    <t>Nous allégeons les lignes électriques afin de transporter plus d’énergie à davantage d'individus. Nous aidons les industriels à produire plus en consommant moins. Partout dans le monde, 3M suscite l'innovation et favorise le progrès tout en contribuant au développement durable, fondé sur la protection de l'environnement, la responsabilité sociétale et le progrès économique. Nous utilisons la science et l'innovation pour améliorer la vie de chacun.</t>
  </si>
  <si>
    <t>ANDRE MEDICAL</t>
  </si>
  <si>
    <t>https://www.gants-epi.com/</t>
  </si>
  <si>
    <t>Vente de gants médicaux jetables (latex, vinyle, nitrile, sans latex) et antiseptiques Anios de qualité professionnelle à prix attractifs. Livraison rapide.</t>
  </si>
  <si>
    <t>ATLANTIC LABO</t>
  </si>
  <si>
    <t>https://www.atlanticlabo-ics.fr</t>
  </si>
  <si>
    <t>Atlantic labo une entreprise spécialisée dans la vente de réactifs et de matériels de laboratoire sur les secteurs recherche, industrie, environnement et œnologie.</t>
  </si>
  <si>
    <t>BAZIN SARL</t>
  </si>
  <si>
    <t>https://www.coop-labo.com/</t>
  </si>
  <si>
    <t>Créée en 1975, la société COOP LABO est une entreprise familiale qui s'est spécialisée, depuis le début, dans le domaine de la vente par catalogue (VPC). S'étant orienté dans la fourniture pour laboratoire, COOP LABO propose une gamme de produits spécifiquement liés à l'hygiéne et la sécurité pour les professionnels.</t>
  </si>
  <si>
    <t>CHRISTEYNS FRANCE</t>
  </si>
  <si>
    <t>https://www.christeyns.com/</t>
  </si>
  <si>
    <t>Christeyns offre à votre entreprise des produits d'hygiène de haute qualité, alliant grande efficacité et respect de l'environnement à une qualité de service.</t>
  </si>
  <si>
    <t>COMED</t>
  </si>
  <si>
    <t>https://www.comed.fr/</t>
  </si>
  <si>
    <t>Créée en 1982, la société COMED est spécialisée dans la distribution de matériel médical de diagnostic à usage professionnel. Son réseau de vente est constitué exclusivement de revendeurs spécialisés professionnels qui diffusent ses produits auprès des médecins, cliniques, hôpitaux et autres utilisateurs du secteur de la santé. Sa couverture géographique s'étend sur toute l'Europe.</t>
  </si>
  <si>
    <t>DIECKHOFF &amp; RATSCHOW PRAXISDIENST GMBH &amp; CO.KG</t>
  </si>
  <si>
    <t>https://www.praxisdienst.fr/</t>
  </si>
  <si>
    <t>Le Praxisdienst n'est pas une émanation d'une grande multinationale, mais une entreprise dirigée par son propriétaire, consciente de ses racines et de sa responsabilité envers ses clients, ses employés, ses partenaires commerciaux et la société. Nos actions entrepreneuriales sont toujours guidées par la durabilité et le respect de l'environnement - parce que notre succès de 65 ans se poursuivra pendant de nombreuses années à venir.</t>
  </si>
  <si>
    <t>DISTRIMED</t>
  </si>
  <si>
    <t>https://www.distrimed.com/</t>
  </si>
  <si>
    <t>Vente de matériel médical depuis 1989 Pour le professionnel et le particulier</t>
  </si>
  <si>
    <t>DRAGER MEDICAL SAS</t>
  </si>
  <si>
    <t>https://www.draeger.com/</t>
  </si>
  <si>
    <t>En tant que leader international des technologies médicales et de sécurité, Dräger développe des équipements et des solutions innovants auxquels les gens à travers le monde font confiance lorsque des vies sont en danger. Dans les établissements cliniques, l'industrie, les exploitations minières ou les services d'urgence, les produits Dräger protègent, assistent et sauvent des vies.</t>
  </si>
  <si>
    <t>Drexco Médical</t>
  </si>
  <si>
    <t>https://www.drexcomedical.fr/</t>
  </si>
  <si>
    <t>Drexco Médical est spécialisé depuis 1988 dans la vente par correspondance de produits et déquipements médicaux et paramédicaux pour les professionnels de santé : Médecins généralistes, spécialistes, infirmiers, kinésithérapeutes, gynécologues... Leader de la vente de consommables et de matériel médical à prix discount, avec comme produit phare : le drap d'examen. Les offres de Drexco Médical permettent à nos clients de disposer d'un large choix de produits de grande marque (Promotal, Littmann, Spengler, Heine, Omron, Drexco Médical, etc.) à des prix très compétitifs. Drexco Médical offre également toute une gamme de produits à sa marque garantissant des produits au meilleur prix.</t>
  </si>
  <si>
    <t>Fournisseur Médical</t>
  </si>
  <si>
    <t>https://www.fournisseur-medical.com/</t>
  </si>
  <si>
    <t>Le 15 juin 2011, la SARL FOURNISSEUR DE MATERIEL MEDICAL (F.M. MEDICAL) est fondée, par plusieurs professionnels de la commercialisation de dispositifs médicaux et para-médicaux. Depuis lors, notre société rencontre, conseille et répond aux demandes et besoins de nombreuses collectivités et entreprises du domaine de la Santé.</t>
  </si>
  <si>
    <t>FRANKLAB</t>
  </si>
  <si>
    <t>https://www.franklab.fr/</t>
  </si>
  <si>
    <t>Le laboratoire franklab spécialiste de la détergence depuis 1976, met ses compétences et son expertise à votre service.</t>
  </si>
  <si>
    <t>Girod Medical</t>
  </si>
  <si>
    <t>https://www.girodmedical.com/</t>
  </si>
  <si>
    <t>Vous trouverez chez Girodmedical l'intégralité du matériel médical dont vous avez besoin. Du tensiomètre Omron au stéthoscope Littmann, en passant par la table de massage Ecopostural, nous avons sélectionné pour vous parmi les plus grandes marques (Omron, Littmann, Heine, Beurer, Microlife...) le meilleur du diagnostic médical.</t>
  </si>
  <si>
    <t>GROUPE KOLMI-HOPEN</t>
  </si>
  <si>
    <t>https://www.medicom-eu.com/</t>
  </si>
  <si>
    <t>Fondé au Canada en 1988 par Ronald Reuben, le groupe Medicom® est une entreprise résolument entrepreneuriale. Avec un chiffre d’affaires de plus de 300 millions de dollars, le groupe Medicom® est un groupe industriel international spécialisé dans la conception, la fabrication et la distribution d’articles à usage unique et usage court dédiés au monde dentaire, médical, industriel et de l’hygiène. Le groupe compte aujourd’hui 1 100 collaborateurs répartis entre l’Europe, l’Amérique du Nord et l’Asie.</t>
  </si>
  <si>
    <t>Hexamed</t>
  </si>
  <si>
    <t>https://www.hexamed.fr/</t>
  </si>
  <si>
    <t>Notre site de matériel médical regroupe plus de 3000 références. Vous trouverez ainsi des divans et fauteuils dexamen avec de nombreux modèles fixes ou électriques, des modèles plus spécialisés pour la gynécologie, podologie, pédiatrie ainsi que pour dautres spécialités médicales. Le site vous propose également des lampes, sièges, guéridons, paravents pour compléter votre cabinet.</t>
  </si>
  <si>
    <t>HOLDING OMNIPHAR'O7</t>
  </si>
  <si>
    <t>https://www.santediscount.com/</t>
  </si>
  <si>
    <t>Santediscount.com est une parapharmacie discount en ligne vous proposant des prix bas toute l'année sur de très nombreux produits de soin, de santé, de beauté, et de bien-être ! Notre importante sélection de produits de grandes marques permet à chacun de trouver le produit qu’il recherche à un prix discount et accessible au plus grand nombre. En effet, adhérant à la charte qualité et clarté OMNIPHAR, groupement de pharmacies et plateforme d’achat privé de plusieurs pharmaciens associés, Santédiscount met tout en œuvre pour vous faire bénéficier de petits prix, directement négociés auprès des laboratoires fabricants.</t>
  </si>
  <si>
    <t>HUMEAU</t>
  </si>
  <si>
    <t>https://www.humeau.com</t>
  </si>
  <si>
    <t>LABORATOIRES HUMEAU a été créé en 1938 et fabriquait des ingrédients (ferments et présures) pour les industries laitières et fromagères. Dans les années 80 que la société est devenue une entreprise de distribution de produits de laboratoires avec une forte expertise dans le domaine agro-alimentaire de par son historique. Notre domaine d’expertise s’est depuis étendu à toutes les industries effectuant des analyses et de la mesure de contrôle ainsi qu’à la recherche.</t>
  </si>
  <si>
    <t>KIMBERLY CLARK FRANCE OPERATIONS</t>
  </si>
  <si>
    <t>https://www.kcprofessional.fr/</t>
  </si>
  <si>
    <t>Kimberly-Clark Professional* accompagne les entreprises dans la création d’espaces de Travail Exceptionnels* en les aidant à en faire des lieux plus sûrs, plus sains et plus productifs.</t>
  </si>
  <si>
    <t>LABELIANS</t>
  </si>
  <si>
    <t>https://labelians.fr/</t>
  </si>
  <si>
    <t>La vocation de LABELIANS est de proposer une offre complète de consommables, matériels et services pour le Laboratoire.</t>
  </si>
  <si>
    <t>LABORATOIRES ANIOS</t>
  </si>
  <si>
    <t>http://www.anios.com/</t>
  </si>
  <si>
    <t>Notre métier : la lutte contre les microbes à travers la conception, la production et la commercialisation de procédés antimicrobiens dans le respect de l’Homme et de l’Environnement.</t>
  </si>
  <si>
    <t>LCH MEDICAL PRODUCTS</t>
  </si>
  <si>
    <t>https://www.lch-medical.com/</t>
  </si>
  <si>
    <t>Le succès de LCH s’est construit grâce aux réponses que nous avons su apporter aux problématiques du monde médical, des professionnels de la santé et de l’industrie : sécurité, qualité, confort et hygiène.</t>
  </si>
  <si>
    <t>LD Médical</t>
  </si>
  <si>
    <t>https://www.ld-medical.fr/</t>
  </si>
  <si>
    <t>Matériel médical, fournisseur depuis 1920. Large gamme de dispositifs médicaux pour les médecins et professions médicales.</t>
  </si>
  <si>
    <t>Lohmann &amp; Rauscher S.A.S.</t>
  </si>
  <si>
    <t>https://www.lohmann-rauscher.com/f</t>
  </si>
  <si>
    <t>Lohmann &amp; Rauscher (L&amp;R) est un leader mondial dans le domaine des dispositifs médicaux et des produits d'hygiène de pointe de la plus haute qualité. Des pansements classiques aux systèmes de soins et thérapeutiques les plus modernes, nous développons des solutions individuelles pour répondre aux problèmes des patients et des professionnels de santé.</t>
  </si>
  <si>
    <t>Medical Hygiene</t>
  </si>
  <si>
    <t>https://www.medical-hygiene.com/</t>
  </si>
  <si>
    <t>Depuis 22 ans, Médical-hygiène, spécialiste du matériel médical et de l'hygiène médicale, vous propose une gamme complète de consommables et de matériel médical, sélectionnée parmi les plus grandes références : Hartmann , Anios, 3M, Littmann, Spengler, Colson, Nonin Heine, Panasonic, Lotus, Celtex, L.C.H ...</t>
  </si>
  <si>
    <t>MOLNLYCKE HEALTH CARE</t>
  </si>
  <si>
    <t>https://www.molnlycke.fr/</t>
  </si>
  <si>
    <t>Mölnlycke est leader mondial de solutions médicales innovantes pour le traitement des plaies, l’amélioration de la sécurité et de l’efficacité chirurgicales, et la prévention des escarres. Nos solutions contribuent à améliorer les résultats, et sont étayées par des preuves cliniques et médico-économiques.</t>
  </si>
  <si>
    <t>NM MEDICAL</t>
  </si>
  <si>
    <t>https://www.nmmedical.fr/</t>
  </si>
  <si>
    <t>N°1 de la vente de matériel médical en France. Vente en ligne de draps d'examen, matériel de diagnostique de grandes marques, mobilier médical ...</t>
  </si>
  <si>
    <t>PHARMA GDD</t>
  </si>
  <si>
    <t>https://www.pharma-gdd.com/</t>
  </si>
  <si>
    <t>Implantée depuis 1964, la pharmacie de la Grâce de Dieu est une pharmacie familiale installée dans un quartier populaire de Caen en Normandie avec des pharmaciens, des préparatrices, des esthéticiennes, des magasiniers, des livreurs, des aides préparatrices et des rédacteurs internet.</t>
  </si>
  <si>
    <t>PMD Médical</t>
  </si>
  <si>
    <t>https://www.pmd-medical.com/</t>
  </si>
  <si>
    <t>Votre fournisseur unique de matériel et équipement médical.</t>
  </si>
  <si>
    <t>ROBE MEDICAL</t>
  </si>
  <si>
    <t>https://www.robe-materiel-medical.com/</t>
  </si>
  <si>
    <t>Robe matériel médical,  pansement, seringue, tensiometre, oxymetre, diagnostic et mobilier medical à prix discount Conformément à la loi Informatique et Libertés en date du 6 janvier 1978, d'un droit d'accès, de rectification, de modification et de suppression concernant les données qui vous concernent.</t>
  </si>
  <si>
    <t>SARL STERIDIS</t>
  </si>
  <si>
    <t>http://steridis.com/</t>
  </si>
  <si>
    <t>STERIDIS fabrique sous licence et commercialise des produits de désinfection et de nettoyage pour les groupements et distributeurs présents dans le domaine de l’hygiène. Nous proposons nos prestations à travers toute l’Europe, à tous nos partenaires présents dans le domaine de l’hygiène en milieu professionnel (hospitalier, médical, industriel, entretien,…), en charge de la diffusion de nos produits auprès des utilisateurs finaux.</t>
  </si>
  <si>
    <t>SECURIMED SAS</t>
  </si>
  <si>
    <t>https://www.securimed.fr/</t>
  </si>
  <si>
    <t>EXPERT DE LA SANTE AU TRAVAIL. SOINS URGENCE SECURITE. TROUSSES ET ARMOIRES A PHARMACIE. SOINS ET PANSEMENTS. MATERIEL D URGENCE. MATERIEL DE FORMATION. HYGIENE ET DESINFECTION. MATERIEL DE DIAGNOSTIC. MOBILIER MEDICAL. INSTRUMENTATION MEDICALE. EPI. SIGNALETIQUE. PREVENTION DES RISQUES. DEFIBRILLATEUR. CONFORT ET AUTONOMIE. TROUSSES DE SECOURS SUR MESURE OU PERSONNALISEES</t>
  </si>
  <si>
    <t>SIBEL MEDICAL</t>
  </si>
  <si>
    <t>https://sibelmedical.fr/</t>
  </si>
  <si>
    <t>SIBEL se raconte en famille, un père et son fils sont au service des professionnels de santé depuis plus de 25 ans avec une ligne de conduite directrice : offrir un service rapide et rester proche de ses clients. Depuis la 1ère commande effectuée depuis une cabine téléphonique du sud de la France, l’entreprise a su se renouveler et moderniser ses équipes autour du service online depuis 2017. C’est aujourd’hui une équipe dynamique pilotée par Benjamin Grably actuel dirigeant qui met toute son énergie et ses compétences afin de satisfaire les exigences de ses clients quelque soit leurs commandes. En 2018, SIBEL se refait une santé autour d’un nouveau design épuré et veut s’inscrire dans les start-up qui ambitionnent de révolutionner le monde médical tel qu’il existe aujourd’hui.</t>
  </si>
  <si>
    <t>VALMY SAS</t>
  </si>
  <si>
    <t>http://www.valmy.eu/</t>
  </si>
  <si>
    <t>Fabricant de masques de protection respiratoire et consommables médicaux, VALMY équipe la personne en protection individuelle face aux risques.</t>
  </si>
  <si>
    <t>VOUSSERT</t>
  </si>
  <si>
    <t>https://www.voussert.fr/</t>
  </si>
  <si>
    <t>Fort d’une expérience de plus de 30 ans, VOUSSERT vous propose une large gamme de produits d'entretien.</t>
  </si>
  <si>
    <t xml:space="preserve"> </t>
  </si>
  <si>
    <t>RANG 1</t>
  </si>
  <si>
    <t>TITRE DE L'EXTRACTION</t>
  </si>
  <si>
    <t>RANG 2</t>
  </si>
  <si>
    <t>A.T.S.C. S.A. -- ATLANTIQUE TECHNIQUE SOUDAGE COUPAGE</t>
  </si>
  <si>
    <t>http://www.atsc.fr/</t>
  </si>
  <si>
    <t>SPÉCIALISTE EN ÉQUIPEMENTS DE SOUDAGE ET DÉCOUPAGE</t>
  </si>
  <si>
    <t>ABISCO</t>
  </si>
  <si>
    <t>https://www.abisco.fr/</t>
  </si>
  <si>
    <t>Découvrez notre gamme d'ppareils respiratoires Isolants (ARI) et filtrants (ARF) permettant de travailler en règle dans des Conditions optimales et d'être protégé.</t>
  </si>
  <si>
    <t>ALLTEX</t>
  </si>
  <si>
    <t>https://www.alltex.fr/</t>
  </si>
  <si>
    <t>Spécialisée dans l’hygiène et la fabrication de protection à usage unique, la marque ALLTEX offre des produits sélectionnés avec soin pour répondre aux attentes des secteurs du médical, de l’industrie, de l’hygiène et bien d’autres encore. Créée en 1986 et basée à Aix-en-Provence, la marque ALLTEX bénéficie de l’expertise d’une équipe dédiée à ce métier depuis plus de 30 ans. Elle peut également compter sur le savoir-faire de son fournisseur Kolmi-Hopen, fabricant français dans le secteur du médical, aujourd’hui leader de son segment, sur le marché européen.</t>
  </si>
  <si>
    <t>AMV safety</t>
  </si>
  <si>
    <t>https://amvsafety.com/</t>
  </si>
  <si>
    <t>AMV Safety dispose d'un dépôt au Luxembourg et propose des livraisons en Europe. (France, Belgique, Luxembourg, Allemagne, Suisse, Angleterre, Italie, Espagne et Pologne).</t>
  </si>
  <si>
    <t>AUBOUEIX</t>
  </si>
  <si>
    <t>http://auboueix.fr/</t>
  </si>
  <si>
    <t>Spécialisés dès notre création en 1951 dans la conception et la fabrication d’Equipements de Protection Individuelle, nous proposons une gamme de casques de protection couvrant la majorité des risques rencontrés dans les divers métiers du Bâtiment, des Travaux Publics et de l’Industrie.</t>
  </si>
  <si>
    <t>AUSTRAL HORIZON</t>
  </si>
  <si>
    <t>https://www.australhorizon.com/</t>
  </si>
  <si>
    <t>Négoce de produits chimiques industriels produits du bâtiment, produits d'étanchéité, produits de piscine, Demoussants, solvants, nettoyants, de peintures et de produits phytosanitaires, produits consommables, outillages, produits d'hygiène, aérosols, fer à béton, scotchs, disques à tronçonner, bobines d'essuyage, gants, huiles, graisses, équipements de protection individuelle, produits alimentaires.</t>
  </si>
  <si>
    <t>AXESS INDUSTRIES</t>
  </si>
  <si>
    <t>https://www.axess-industries.com/</t>
  </si>
  <si>
    <t>Commerce de gros  e-commerce</t>
  </si>
  <si>
    <t>BERNER</t>
  </si>
  <si>
    <t>https://shop.berner.eu/</t>
  </si>
  <si>
    <t>Fabrication et vente direct aux professionnel : www.berner.fr.</t>
  </si>
  <si>
    <t>Bga Vêtement</t>
  </si>
  <si>
    <t>https://www.bga-vetements.fr/</t>
  </si>
  <si>
    <t>Depuis 15 ans, BGA vous équipe de la tête aux pieds au meilleur prix ! Que vous travailliez dans l'Industrie, le BTP, la restauration ou dans le médical, nous avons forcément les vêtements de travail, chaussures de sécurité et équipements de protection individuelle dont vous avez besoin. BGA c’est également une équipe chaleureuse, passionnée, réactive et souriante. Notre philosophie ? Nous pouvons vendre sur internet ET avoir de vrais rapports humains.</t>
  </si>
  <si>
    <t>BOBET MATERIEL</t>
  </si>
  <si>
    <t>http://www.bobet-materiel.com/</t>
  </si>
  <si>
    <t>BOBET MATERIEL, spécialiste des fournitures spécifiques pour les industries Agroalimentaires, commercialise une vaste gamme de produits (15 000 références) destinée aux services Maintenance, Production, Hygiène et Sécurité.</t>
  </si>
  <si>
    <t>BOLLE SAFETY</t>
  </si>
  <si>
    <t>https://www.bolle-safety.fr/</t>
  </si>
  <si>
    <t>Bollé Safety poursuit, depuis plus d'un siècle, sa vocation autour d'un seul objectif : détecter l'ensemble des risques potentiels pouvant survenir dans l'environnement du travail pour apporter des réponses technologiques concrètes et des traitements ciblés, dans le strict respect des normes européennes.</t>
  </si>
  <si>
    <t>BSA</t>
  </si>
  <si>
    <t>https://www.tradaka.com/</t>
  </si>
  <si>
    <t>Vente en gros / généraliste</t>
  </si>
  <si>
    <t>C.T.C.P. S.A.R.L. -- CENTRE TECHNIQUE DU CAOUTCHOUC ET DU PLASTIQUE</t>
  </si>
  <si>
    <t>https://www.ctcp.fr/</t>
  </si>
  <si>
    <t>A destination des professionnels et particuliers : courroies, tuyaux, joints élastomères, gaines, plastiques, lexan, tapis, lanières, équipements de sécurité et nombreux autres produits</t>
  </si>
  <si>
    <t>CENTURION SAFETY</t>
  </si>
  <si>
    <t>https://centurionsafety.eu/</t>
  </si>
  <si>
    <t>Casque de sécurité industrielle (EN 397) : HDPE, fibre de verre renforcée polyester et ABS – casquette de sécurité industrielle (EN 812). Protection respiratoire à ventilation assistée de marque Martindale ; large choix d’équipements de tête avec moteur à la ceinture ou sur air comprimé, protection respiratoire à air extérieur.</t>
  </si>
  <si>
    <t>CéVéNOLE DE PROTECTION S.A.S.</t>
  </si>
  <si>
    <t>http://www.groupe-rg.com/</t>
  </si>
  <si>
    <t>Le Groupe RG est le leader de la distribution spécialisée en équipements de protection individuelle (EPI) depuis 30 ans.</t>
  </si>
  <si>
    <t>COMMERSENS</t>
  </si>
  <si>
    <t>https://www.commersens.com/</t>
  </si>
  <si>
    <t>En tant qu'expert en habillement professionnel et EPI, nous adaptons constamment notre offre aux besoins de tous les travailleurs, quel que soit leur secteur d'activité. Nous étudions chaque environnement de travail, chaque risque susceptible d'être rencontré afin de vous proposer une offre adaptée aux spécificités propres de votre métier.</t>
  </si>
  <si>
    <t>Cool Safety</t>
  </si>
  <si>
    <t>https://protection-de-la-tete.fr/</t>
  </si>
  <si>
    <t>La sécurité du personnel et des visiteurs sur votre chantier ne doit jamais être mise au second plan. Nous vous proposons une large gamme de casques de protection. Pour les lieux de travail où le port du casque n'est pas obligatoire, nous proposons également des casquettes anti-heurt. N’hésitez pas à prendre contact avec nos conseillés par téléphone ou par email en cas de besoin!</t>
  </si>
  <si>
    <t>CORDIA</t>
  </si>
  <si>
    <t>https://www.cordia.fr/</t>
  </si>
  <si>
    <t>Matériel de sécurité vente par correspondance auprès revendeurs.</t>
  </si>
  <si>
    <t>CREA'TOP</t>
  </si>
  <si>
    <t>https://www.creatop.fr/</t>
  </si>
  <si>
    <t>Achat, vente d'objets et de cadeaux publicitaires, vente de vetements et d'objets de securite</t>
  </si>
  <si>
    <t>CV Protection</t>
  </si>
  <si>
    <t>https://cvprotection.fr/</t>
  </si>
  <si>
    <t>Vetements jetables protection tete - Gants Nitrile, Latex et Vinyle Grossiste - Gants Jetables - Sachet</t>
  </si>
  <si>
    <t>DIFAC</t>
  </si>
  <si>
    <t>http://difac.com/1</t>
  </si>
  <si>
    <t>Equipements de Protection individuelle.</t>
  </si>
  <si>
    <t>EDC PROTECTION</t>
  </si>
  <si>
    <t>https://www.edc-protection.com/</t>
  </si>
  <si>
    <t>EDC Protection est le leader français des Equipements de Protection Individuelle (EPI) destinés à protéger l’homme au travail dans des conditions de chaleur extrême.</t>
  </si>
  <si>
    <t>FOUSSIER</t>
  </si>
  <si>
    <t>https://www.foussier.fr/</t>
  </si>
  <si>
    <t>Notre objectif est de faciliter l'exercice de votre métier en vous offrant une offre produits en permanente évolution pour répondre à tous vos besoins et des services pour vous faire gagner du temps.</t>
  </si>
  <si>
    <t>HONEYWELL</t>
  </si>
  <si>
    <t>https://www.honeywell.com/</t>
  </si>
  <si>
    <t>Honeywell est une entreprise technologique classée au Fortune 100 qui permet aux avions, bâtiments, usines de fabrication, chaînes d'approvisionnement et travailleurs d’être davantage connectés pour rendre notre monde plus intelligent, plus sûr et plus durable.</t>
  </si>
  <si>
    <t>INITIAL</t>
  </si>
  <si>
    <t>https://www.initial-services.fr/</t>
  </si>
  <si>
    <t>Initial est une filiale du groupe Rentokil Initial, le leader mondial des services aux entreprises, présent dans plus de 50 pays. Initial Hygiène facilite votre quotidien. Notre mission : la gestion et l'approvisionnement. Nous vous aidons à donner une image valorisante de votre entreprise et à maîtriser les risques liés à l'hygiène, pour vos équipes comme pour vos visiteurs.</t>
  </si>
  <si>
    <t>LUGUS</t>
  </si>
  <si>
    <t>https://www.lugus.fr/</t>
  </si>
  <si>
    <t>Négoce sous toutes ses formes et notamment en qualité de commissionnaire ou d'agent commercial de lunette, montage de lunettes de protection, d'équipements de protection individuelle ou auditive.</t>
  </si>
  <si>
    <t>LYRECO FRANCE</t>
  </si>
  <si>
    <t>https://www.lyreco.com/</t>
  </si>
  <si>
    <t>Distribution de papeterie, matériel, fournitures et mobilier de bureau et produits d'entretien, d'hygiène et de sécurité.</t>
  </si>
  <si>
    <t>MANUTAN COLLECTIVITES</t>
  </si>
  <si>
    <t>https://www.manutan-collectivites.fr/</t>
  </si>
  <si>
    <t>Distribution d'équipements auprès des collectivités</t>
  </si>
  <si>
    <t>MOLDEX METRIC AG &amp; CO.KG</t>
  </si>
  <si>
    <t>https://www.moldex-europe.com/</t>
  </si>
  <si>
    <t>Partout dans le monde, les professionnels de l'industrie et de l'artisanat font confiance et reconnaissent la fiabilité des équipements de protection respiratoire et auditive de Moldex. Plus de 450 employés dans 8 sociétés en Europe développent, produisent et commercialisent des équipements de protections conformes aux normes européennes. Moldex se focalise sur les utilisateurs, c'est pourquoi nous faisons très attention à la facilité d'utilisation, au confort et au design attractif de nos produits. Nos partenaires distributeurs apprécient notre flexibilité et notre excellente qualité de service.</t>
  </si>
  <si>
    <t>https://fr.msasafety.com/</t>
  </si>
  <si>
    <t>NAKI DISTRIBUTION</t>
  </si>
  <si>
    <t>http://www.naki-distribution.com/</t>
  </si>
  <si>
    <t>Votre fournisseur en Matériels, Fournitures et Équipement du BTP et Nettoyage</t>
  </si>
  <si>
    <t>PRORISK</t>
  </si>
  <si>
    <t>https://www.prorisk.fr/</t>
  </si>
  <si>
    <t>La boutique de la santé, sécurité et hygiène.</t>
  </si>
  <si>
    <t>PROTECT'HOMS</t>
  </si>
  <si>
    <t>https://www.protecthoms.com/</t>
  </si>
  <si>
    <t>Retrouvez tous nos Equipements de Protection Indivuelle (EPI) sur Protecthoms.com, des sélections sur les pantalons de travail, vos gants de manutention ou encore vos tenues professionnelles à votre image. Pantalon de travail homme, softshell haute visibilité, gilet bodywarmer polaire, bleu de travail, veste de travail et bien d'autres comme des casques de chantier, des lunettes de protection : tout est ici pour vous, pour votre tenue de travail, votre sécurité sur votre lieu de travail et pour l'image de votre entreprise.</t>
  </si>
  <si>
    <t>SAS GROUPE PREVENTISTES</t>
  </si>
  <si>
    <t>http://www.preventistes.com/</t>
  </si>
  <si>
    <t>1er groupe de distributeurs indépendants spécialiste en équipement et habillement professionnel.</t>
  </si>
  <si>
    <t>SEBEMEX</t>
  </si>
  <si>
    <t>http://www.sebemex-equipement-protection-risques-securite.com/</t>
  </si>
  <si>
    <t>SEBEMEX est réputée pour sa gamme de produits et d’équipements destinés à la protection biologique, principalement dans l’industrie nucléaire. SEBEMEX est également un distributeur spécialisé d’équipements individuels de protection pour les domaines particuliers de l’agroalimentaire, des laboratoires et du bâtiment.</t>
  </si>
  <si>
    <t>SINGER FRERES SAS</t>
  </si>
  <si>
    <t>https://www.singer.fr/</t>
  </si>
  <si>
    <t>INGER SAFETY, Equipements de Protection Individuelle pour les professionnels</t>
  </si>
  <si>
    <t>THAF</t>
  </si>
  <si>
    <t>https://www.thaf.fr/</t>
  </si>
  <si>
    <t>Commerce, vente de vêtements de travail, d'équipements de protection individuelle, de chaussures de sécurité.</t>
  </si>
  <si>
    <t>UVEX HECKEL</t>
  </si>
  <si>
    <t>https://www.uvex-heckel.fr/</t>
  </si>
  <si>
    <t>Le groupe uvex développe, fabrique et distribue une large gamme d'équipements de protection individuelle (EPI) de la tête aux pieds.</t>
  </si>
  <si>
    <t>VETEMENTPRO.COM</t>
  </si>
  <si>
    <t>https://www.vetementpro.com/</t>
  </si>
  <si>
    <t>Spécialiste en vêtements de travail, chaussures de sécurité, et équipements de protection individuelle pour les métiers du BTP, de l'industrie, de la restauration et du médical.</t>
  </si>
  <si>
    <t>WURTH FRANCE</t>
  </si>
  <si>
    <t>https://eshop.wurth.fr/</t>
  </si>
  <si>
    <t>Würth est le spécialiste en Outillage et Matériel pour les Professionnels avec 45000 refs.</t>
  </si>
  <si>
    <t>RANG 3</t>
  </si>
  <si>
    <t>ALPHA TRIBE</t>
  </si>
  <si>
    <t>https://www.alphatribegym.com/</t>
  </si>
  <si>
    <t>Alpha Tribe est la boutique en ligne spécialisée dans la vente de vêtements et accessoires fitness depuis 2017.</t>
  </si>
  <si>
    <t>CYCLABLE</t>
  </si>
  <si>
    <t>https://www.cyclable.com/</t>
  </si>
  <si>
    <t>Cyclable : spécialiste du vélo électrique, vélo en ville, en voyage, en famille.</t>
  </si>
  <si>
    <t>DECATHLON PRO</t>
  </si>
  <si>
    <t>https://www.decathlonpro.fr/</t>
  </si>
  <si>
    <t>Fournisseur d'équipements sportifs.</t>
  </si>
  <si>
    <t>DRAGON BLEU</t>
  </si>
  <si>
    <t>https://www.dragonbleu.fr/</t>
  </si>
  <si>
    <t>Pratiquer des sports de combat ou des arts martiaux en général nécessite, selon la discipline, de posséder du matériel adapté ainsi qu'un équipement de qualité. C'est indispensable pour mener à bien ses entraînements et grimper dans les niveaux efficacement et rapidement. Depuis 2004, Dragon Bleu accompagne les sportifs vers le chemin du succès en mettant à leur disposition des milliers d'articles à l'excellent rapport qualité/prix, dédiés à leur sport de combat ou art martial favori.</t>
  </si>
  <si>
    <t>GO SPORT</t>
  </si>
  <si>
    <t>https://www.go-sport.com/</t>
  </si>
  <si>
    <t>MASK GENERATION</t>
  </si>
  <si>
    <t>https://www.maskgeneration.com/</t>
  </si>
  <si>
    <t>Fabriqué par une usine française de référence en matière de filtration médicale et industrielle, nos filtres thermoformés sont à la pointe de la technologie de filtration.</t>
  </si>
  <si>
    <t>R PUR</t>
  </si>
  <si>
    <t>https://www.r-pur.com/</t>
  </si>
  <si>
    <t>Aujourd'hui, notre masque va plus loin que la meilleure filtration au monde FFP3. Votre masque sera en mesure de filtrer : les particules toxiques liées à la pollution de l'air, les particules fines/diesel, les gaz (NOx, NO3..), les pollens, les bactéries et les virus.</t>
  </si>
  <si>
    <t>TROPHY S.A.S</t>
  </si>
  <si>
    <t>http://www.bering.fr/</t>
  </si>
  <si>
    <t>La création de la Marque remonte à 1951. L’entreprise qui va donner naissance à Bering s’appelle Plastex. Un groupe dont l’activité principale repose sur la conception et la fabrication de vêtements de protection pour deux-roues et dont l’une des filiales était elle spécialisée dans la fabrication de vêtements pour les marins aux longs cours. Un métier qui expose les hommes aux rigueurs d’une vie à bord aux conditions exigeantes et aux intempéries (humidité permanente, froide, abrasion saline…). Du simple matelot au capitaine, chacun est à la recherche de vêtements de protection ultra efficaces mais aussi confortables. A ces critères s’ajoute bien sûr l’absence d’entrave ou gène des mouvements dans les gestes quotidiens.</t>
  </si>
  <si>
    <t>VEGEA</t>
  </si>
  <si>
    <t>https://www.vegea.com/</t>
  </si>
  <si>
    <t>Import export d'objets publicitaires, cadeaux d'entreprises</t>
  </si>
  <si>
    <t>VOGMASK France</t>
  </si>
  <si>
    <t>https://www.vogmask-france.fr/</t>
  </si>
  <si>
    <t>Vogmask®, les masques anti-pollution réutilisables pour la protection contre les contaminants atmosphériques (particules).</t>
  </si>
  <si>
    <t>WAIR</t>
  </si>
  <si>
    <t>https://www.wair.fr/</t>
  </si>
  <si>
    <t>Chez WAIR, nous pensons que vous seconder, vous, urbains, contre la pollution est devenu essentiel. Nous innovons pour donner à votre garde-robe quotidienne de nouvelles fonctionnalités et vous aider efficacement au sein d'un environnement qui a beaucoup évolué ces dernières années. WAIR s'inscrit dans une démarche FashionTech, c'est-à-dire dans l'apport d'innovation dans l'habillement et la mode, ici pour améliorer la qualité de vie, le bien-être des urbains.</t>
  </si>
  <si>
    <t>RANG 4</t>
  </si>
  <si>
    <t>PROTEC NORD</t>
  </si>
  <si>
    <t>https://www.protecnord.fr/</t>
  </si>
  <si>
    <t>Spécialiste des chaussures de sécurité, vêtements de protection au travail et équipements de protection individuelle. Achat en ligne et livraison en 24/48h</t>
  </si>
  <si>
    <t>Sonorco</t>
  </si>
  <si>
    <t>Fournisseur spécialisé dans les vêtements de travail à destination du privé et du public.</t>
  </si>
  <si>
    <t>REACTIF SERVICES</t>
  </si>
  <si>
    <t>Vous êtes une entreprise ou un professionnel à la recherche d’un spécialiste en équipement de protection individuel à Valenciennes ? Chaussures, gants, casques… Retrouvez chez Réactif-Services tous les produits nécessaires à votre protection et sécurité dans la pratique de activité.</t>
  </si>
  <si>
    <t>EUROTECHNIC PROTECTION</t>
  </si>
  <si>
    <t>Commerce de gros (commerce interentreprises) de fournitures et équipements industriels divers</t>
  </si>
  <si>
    <t>FRANCE SECURITE</t>
  </si>
  <si>
    <t>https://www.france-securite.fr/</t>
  </si>
  <si>
    <t>Commerce de gros (commerce interentreprises) d'habillement et de chaussures</t>
  </si>
  <si>
    <t>SACLA</t>
  </si>
  <si>
    <t>SACLA INTERNATIONAL exporte des Equipements de protection Individuelle (EPI) aux distributeurs dans près de 70 pays, et ce, sur 4 continents : Afrique, les Amériques, l’Asie et l’Europe.</t>
  </si>
  <si>
    <t>ANTIA</t>
  </si>
  <si>
    <t>Antia se positionne en véritable partenaire technique en intégrant à son catalogue des références répondant aux normes légales de vos activités. Notre équipe vous accompagne au quotidien pour choisir l’équipement de protection individuelle le plus adapté à votre métier.</t>
  </si>
  <si>
    <t>TEXPRO</t>
  </si>
  <si>
    <t>TEXPRO, Spécialiste en Equipements de Protection Individuelle (E.P.I.) depuis plus de 20 ans, offre des produits et de prestations de services (Conseil, Expertise, Vérification, Personnalisation, Formation).</t>
  </si>
  <si>
    <t>D.P.M.T</t>
  </si>
  <si>
    <t>https://www.hm-protec.fr/</t>
  </si>
  <si>
    <t>HM-PROTEC.FR : le spécialiste des équipements de protection individuelle</t>
  </si>
  <si>
    <t>ESPACE EMBALLAGE</t>
  </si>
  <si>
    <t>https://www.espace-emballage.fr/</t>
  </si>
  <si>
    <t>Vente d'équipements de protection individuelle (EPI), de produits d'emballage et d'hygiène.</t>
  </si>
  <si>
    <t>HABI PRO</t>
  </si>
  <si>
    <t>Pour vos Equipements de Protection Individuelle et vos Vêtements de Travail</t>
  </si>
  <si>
    <t>DI-BARTOLOMEO-BLANC</t>
  </si>
  <si>
    <t>https://www.dbb-uniformes.com/</t>
  </si>
  <si>
    <t>Fabricant d'uniformes, de tenues d'intervention, de vêtements de travail, et d'équipements de protection individuelle</t>
  </si>
  <si>
    <t>EURO PROTECTION</t>
  </si>
  <si>
    <t>http://www.coverguard-safety.com/</t>
  </si>
  <si>
    <t>EURO PROTECTION est un acteur majeur dans la création d’Équipements de Protection Individuelle (EPI) au service des distributeurs à travers le monde.</t>
  </si>
  <si>
    <t>PIM LANGER BOURRIN</t>
  </si>
  <si>
    <t>http://www.plb-securite.com/</t>
  </si>
  <si>
    <t>PLB est une entreprise française spécialiste des équipements de protection individuelle (EPI) depuis près de 65 ans. Notre société fabrique et distribue des produits de protection de la tête, des mains, des pieds et du corps à des entreprises exerçant des activités variées : industrie, transports, bâtiment et travaux publics, collectes et traitements des déchets, environnement, services aux entreprises, collectivités territoriales, services publics…</t>
  </si>
  <si>
    <t>FROMENT</t>
  </si>
  <si>
    <t>http://froment.com/</t>
  </si>
  <si>
    <t>Delta Plus, spécialiste mondial des équipements de protection individuelle (E.P.I.) : La sécurité au travail. Protection de la tête (lunettes, casques, antibruit, masques), gants de protection, gants de sécurité, vêtements de travail et techniques, chaussures de sécurité, antichute.</t>
  </si>
  <si>
    <t>DELTA PLUS</t>
  </si>
  <si>
    <t>PAUL BOYE TECHNOLOGIES</t>
  </si>
  <si>
    <t>Fabrication de vêtements de travail</t>
  </si>
  <si>
    <t>MABEO INDUSTRIES</t>
  </si>
  <si>
    <t>https://www.mabeo-direct.com/</t>
  </si>
  <si>
    <t>MABÉO INDUSTRIES, VOTRE MULTI-SPÉCIALISTE DES MARCHÉS DE L'INDUSTRIE, DU BTP, DES SERVICES ET DES COLLECTIVITÉS</t>
  </si>
  <si>
    <t>Matech Equipements</t>
  </si>
  <si>
    <t>KRATOS SAFETY</t>
  </si>
  <si>
    <t>https://kratossafety.com/fr/</t>
  </si>
  <si>
    <t>Equipements de protection individuelle contre les chutes de hauteur : Harnais &amp; ceintures - Antichutes - Absorbeurs - Longes - Connecteurs - Ancrages - Travaux sur cordes &amp; évacuation - Kits Antichutes</t>
  </si>
  <si>
    <t>FRANCE PROTECT</t>
  </si>
  <si>
    <t>http://www.france-protect.fr/</t>
  </si>
  <si>
    <t>Spécialiste en distribution et fabrication d'équipements de protection individuelle (EPI) depuis 1996.</t>
  </si>
  <si>
    <t>EPICAP RHONE ALPES</t>
  </si>
  <si>
    <t>Location et ventre d'équipements de protection individuelle et collective pour vos chantiers de désamiantage</t>
  </si>
  <si>
    <t>EPINORD</t>
  </si>
  <si>
    <t>https://epinord.fr/</t>
  </si>
  <si>
    <t>Découvrez nos solutions d'équipements de protection individuelle. Protection de la main, Protection de la tête, Protection du corps, Protection des pieds</t>
  </si>
  <si>
    <t>ATELIER PROTEGE ROUEN CAILLY</t>
  </si>
  <si>
    <t>http://www.appbar-rouen.com</t>
  </si>
  <si>
    <t>AM SCIAGE SERVICE</t>
  </si>
  <si>
    <t>http://www.ams-services.fr</t>
  </si>
  <si>
    <t>Export de machines outils, les rubans de scie, les outils coupants, les liquides de coupe,fournitures industrielles,équipements de protection individuelle, hygiène, sécurité, environnement, outils et équipements pour ateliers mécaniques et chantiers de BTP,pièces détachées pour le transport et la manutention,roulements,courroies,poulies,automatisme électrique,fluide,étanchéité,découpe joints,hydraulique,pneumatique, services,assistance technique.....</t>
  </si>
  <si>
    <t>HERTIG JEUNE ET COMPAGNIE</t>
  </si>
  <si>
    <t>http://www.hertig.fr</t>
  </si>
  <si>
    <t>Quincaillerie, fournitures industrielles, visserie, équipement protection individuelle...</t>
  </si>
  <si>
    <t>BOUDON SA</t>
  </si>
  <si>
    <t>http://www.mastertool.fr</t>
  </si>
  <si>
    <t>Négoce, achat, vente de machines-outils, d'abrasifs, de petits outillages électriques, de matériel industriel, neuf ou d'occasion, de matériel de soudage , d'accessoires s'y rattachant et location de tout matériel faisant l'objet de nos ventes .</t>
  </si>
  <si>
    <t>BIENFAY SUD-EST</t>
  </si>
  <si>
    <t>Commerce de gros de vêtements professionnels et de fonction, conception, confection et distribution de vêtements et accessoires, équipement de protection individuelle, commerce de gros (commerce interentreprises) de fournitures et équipements industriel divers.</t>
  </si>
  <si>
    <t>TIGER-GRIP</t>
  </si>
  <si>
    <t>http://www.tigergrip.com</t>
  </si>
  <si>
    <t>La recherche et développement, la conception, la mise au point, la fabrication et commercialisation de chaussures, partie de chaussures, équipement de protection individuelle, vêtements, matériels, achat et vente au détail en gros ou demi-gros de tous équipements, matériels, vêtements, chaussures et accessoires de protection.</t>
  </si>
  <si>
    <t>SOLUTIONS EN FOURNITURES INDUSTRIELLES</t>
  </si>
  <si>
    <t>Négoce de fournitures industrielles, équipements de protection individuelle</t>
  </si>
  <si>
    <t>SOLUPROTECH</t>
  </si>
  <si>
    <t>http://www.soluprotech.com</t>
  </si>
  <si>
    <t>Systèmes de signalisations lumineuses et sonores, sirènes d¿alertes, électroniques et à turbine...</t>
  </si>
  <si>
    <t>SA SDEZ</t>
  </si>
  <si>
    <t>http://www.sdez.fr</t>
  </si>
  <si>
    <t>Location de linge, blanchissage, nettoyage, détâchage, stérilisation et départiculisation du linge , location, entretien, réapprovisionnement et réparation d'appareils sanitaires .</t>
  </si>
  <si>
    <t>FRANCE TEXTILE PRODUCTION</t>
  </si>
  <si>
    <t>http://www.north-ways.com</t>
  </si>
  <si>
    <t>Vente en gros demi-gros et détail de tous articles de chemiserie et de prêt à porter. Marchand de biens.</t>
  </si>
  <si>
    <t>VELTIS</t>
  </si>
  <si>
    <t>http://www.veltis.fr</t>
  </si>
  <si>
    <t>Vente aux entreprises de vêtements de travail, d'image, d'uniformes, d'équipements de protection individuelle, création et négoce.</t>
  </si>
  <si>
    <t>SOCIETE COMMERCIALE MENUISIERS D'ALSACE</t>
  </si>
  <si>
    <t>http://www.socomenal.com</t>
  </si>
  <si>
    <t>Négoce de quincaillerie pour bâtiment, fournitures générales, équipement protection individuelle.</t>
  </si>
  <si>
    <t>RG SAFETY</t>
  </si>
  <si>
    <t>http://www.groupe-rg.com</t>
  </si>
  <si>
    <t>L'etude la création la mise en valeur l'exploita- tion la direction la gérance de toutes affaires ou entreprises commerciales industrielles immobi- lières ou financières. Toutes opérations de négoce et de fabrication.</t>
  </si>
  <si>
    <t xml:space="preserve">Fournisseurs spécialisées en masques respiratoires et produits sanitaires à destination des milieux médicaux </t>
  </si>
  <si>
    <t>Fournisseurs d'autres protections individuelles</t>
  </si>
  <si>
    <t xml:space="preserve">Fournisseurs de masques respiratoires et protections du visage </t>
  </si>
  <si>
    <t>KL2B</t>
  </si>
  <si>
    <t>KL2B fournit à de grandes entreprises, des produits et services adaptés à leur secteur d'activité. Nos Clients bénéficient de notre capacité de Sourcing, d'Achat et d'Approvisionnement, tel que le design, la fabrication, l'assemblage et la maintenance de composants et équipements techniques pour l'industrie.
Nous sommes une organisation orientée à la gestion des processus, en se concentrant sur les risques et les opportunités, en tenant compte du contexte interne de l'entreprise et de son entourage, mais aussi des attentes de nos collaborateurs, fournisseurs et, de toutes les parties intéressées afin d'assurer le contrôle et l'amélioration des processus, l'intégration de notre personnel dans son développement, et l'accomplissement de l'engagement de la protection de l'environnement afin d'obtenir la meilleure satisfaction de nos clients.</t>
  </si>
  <si>
    <t>https://www.kl2b.com/</t>
  </si>
  <si>
    <t>ROZEN</t>
  </si>
  <si>
    <t>https://www.rozen.fr</t>
  </si>
  <si>
    <t>Nous fabriquons des modèles sur-mesure avec un choix de plus de 30 coloris. Nos tissus innovants d’origine européenne sont en accord avec nos valeurs écoresponsables, comme notre atelier de production à Lamballe en Bretagne.</t>
  </si>
  <si>
    <t>http://www.epicap.com/</t>
  </si>
  <si>
    <t>Avec les papillons blancs nous valorisons l'économie sociale.</t>
  </si>
  <si>
    <t>PETIT BATEAU</t>
  </si>
  <si>
    <t>https://www.petit-bateau.fr/</t>
  </si>
  <si>
    <t>Petit Bateau est une marque française de vêtements et sous-vêtements pour enfants fondée en 1920, mais dont les origines remontent en 1893, à Troyes.</t>
  </si>
  <si>
    <t>ÉMINENCE</t>
  </si>
  <si>
    <t>Boutique de sous-vêtements Eminence et vêtements de nuit Eminence : slip Eminence, caleçons Eminence, pyjamas, tee shirt, shortys, maillots de bain.</t>
  </si>
  <si>
    <t>https://www.eminence.fr/</t>
  </si>
  <si>
    <t>https://www.acceo.eu/fr</t>
  </si>
  <si>
    <t>ACCEO est un bureau d’études en bâtiments spécialisé dans des domaines à fortes technicités. Depuis 2003, nous accompagnons nos clients en toute indépendance sur les thématiques de l’ascenseur, du transport vertical, de l’accessibilité handicapé, de l’efficacité énergétique et de l’amiante. Afin de garantir des prestations de la plus haute qualité, chacun de nos métiers est piloté par une division autonome. Nos divisions sont spécialisées et possèdent chacune, leur équipe technique, leurs experts, leurs outils et bénéficient mutuellement de leurs compétences.</t>
  </si>
  <si>
    <t>ACCEO</t>
  </si>
  <si>
    <t>PRESTIGE MEDICAL</t>
  </si>
  <si>
    <t>https://www.prestigemedical.fr/</t>
  </si>
  <si>
    <t>Distributeur officiel des équipements Prestige Medical en France: Autoclaves, Laveurs, Bacs à ultrason, Thermo-soudeuses, Systèmes de traitement de l'eau, soit tous les équipements nécessaires aux besoins de la chaîne de traitement des dispositifs médicaux.</t>
  </si>
  <si>
    <t>https://www.techtera.org/</t>
  </si>
  <si>
    <t>Pôle de compétitivité de la filière textile française Né en Auvergne-Rhône-Alpes</t>
  </si>
  <si>
    <t>TECHTERA</t>
  </si>
  <si>
    <t>Fournisseurs de masques non médicaux et autres loisirs</t>
  </si>
  <si>
    <t>http://www.paulboye.fr/</t>
  </si>
  <si>
    <t>http://www.matech-ales.com/</t>
  </si>
  <si>
    <t>http://www.habipro.fr/</t>
  </si>
  <si>
    <t>http://www.eurotechnic-protection.fr/</t>
  </si>
  <si>
    <t>http://www.deltaplus.fr/</t>
  </si>
  <si>
    <t>http://www.antia-epi.fr/</t>
  </si>
  <si>
    <t>http://www.epi-reactif-services.fr/</t>
  </si>
  <si>
    <t>http://www.acla-france.com/</t>
  </si>
  <si>
    <t>http://www.sonorco.fr/</t>
  </si>
  <si>
    <t>http://www.texpro.fr/</t>
  </si>
  <si>
    <t>ARMOR LUX</t>
  </si>
  <si>
    <t>https://www.armorlux.com/fr/</t>
  </si>
  <si>
    <t>Armor-Lux est une entreprise française spécialisée dans la création, la fabrication et la distribution de vêtements, notamment des marinières et des articles de bonneterie. Son siège ainsi que son outil de production sont situés à Quimper, en Bretagne.</t>
  </si>
  <si>
    <t>LES TISSAGES DE CHARLIEU</t>
  </si>
  <si>
    <t>La société Les Tissages de Charlieu conçoit et fabrique en France des tissus jacquard pour la mode et l'aéronautique, en veillant au développement durable.</t>
  </si>
  <si>
    <t>https://ltc-jacquard.com/</t>
  </si>
  <si>
    <t>ALLIANCE PAINTBALL</t>
  </si>
  <si>
    <t>https://www.alliancepaintball.com/</t>
  </si>
  <si>
    <t>Ayant démarré en 2001, Alliance Paintball est maintenant leader de la vente d'équipement de Paintball en France auprès des joueurs, Alliance Paintball a le plaisir de vous proposer le plus large choix d'équipement de Paintball (+6500 références) et le plus grand panel de marques. Les envois de moins de 30 kg se font en Chronopost pour la plus rapide des livraisons et nos conseillers sont à votre disposition pour toute question ainsi que notre service technique multi-marques pour tout SAV ou réparation. rapidité et efficacité: l'idéal pour votre achat paintball.</t>
  </si>
  <si>
    <t>https://www.dyepaintball.eu/fr/</t>
  </si>
  <si>
    <t>DYE France</t>
  </si>
  <si>
    <t>DYE Paintball. Nous sommes votre expert pour l'équipement de paintball. Visitez notre magasin pour des offres spéciales et des offres hebdomadaires.</t>
  </si>
  <si>
    <t>https://www.toro-distribution.com/</t>
  </si>
  <si>
    <t>TORO DISTRIBUTION</t>
  </si>
  <si>
    <t>SPECIALISTE   Paintball - Airsoft - Tir - Defense depuis 1994</t>
  </si>
  <si>
    <t>https://virtuepb.eu</t>
  </si>
  <si>
    <t>VIRTUE votre professionnel paintball.</t>
  </si>
  <si>
    <t>VIRTUE PAINTBALLGMBH</t>
  </si>
  <si>
    <t>BUBBLE PAINTBALL</t>
  </si>
  <si>
    <t>PAINTBALL - COMPÉTITION, SPEEDBALL, SCÉNARIO, MILSIM ET RECBALL</t>
  </si>
  <si>
    <t>https://www.bubble-paintball.fr/</t>
  </si>
  <si>
    <t>https://atomik.fr/</t>
  </si>
  <si>
    <t>ATOMIK</t>
  </si>
  <si>
    <t>La référence dans le monde du Paintball, de l'airsoft et de l'airgun depuis plus de 15 ans, ventes en ligne. Boutiques et terrain de paintball a Paris, Cergy et Montpellier.</t>
  </si>
  <si>
    <t>https://pushpaintball.com</t>
  </si>
  <si>
    <t>PUSH PAINTBALL</t>
  </si>
  <si>
    <t>Performance et attitude. Fournisseur d'articles de paintball.</t>
  </si>
  <si>
    <t>https://empirepaintball.com</t>
  </si>
  <si>
    <t>EMPIRE PAINTBALL</t>
  </si>
  <si>
    <t>Fournisseur d'articles de paintball.</t>
  </si>
  <si>
    <t>https://www.paintball-veckring.fr/</t>
  </si>
  <si>
    <t>PAINTBALL VECKRING</t>
  </si>
  <si>
    <t>PAINTBALL SPORTS ET LOISIRS</t>
  </si>
  <si>
    <t>https://www.paintballgames62.com/</t>
  </si>
  <si>
    <t>Boutique de Paintball en Ligne</t>
  </si>
  <si>
    <t>PBG</t>
  </si>
  <si>
    <t>https://www.paintball-connexion.com</t>
  </si>
  <si>
    <t>PAINTBALL CONNEXION</t>
  </si>
  <si>
    <t>En tant que professionnel du Paintball depuis 1999, Paintball Connexion vous accompagne et vous conseille dans votre démarche d'équipement Paintball.</t>
  </si>
  <si>
    <t>https://www.shootgame.fr/</t>
  </si>
  <si>
    <t>SHOOT GAME</t>
  </si>
  <si>
    <t>TOUT LE PAINTBALL ET L'AIRSOFT pas cher dans un seul shop !</t>
  </si>
  <si>
    <t>https://www.phenixairsoft.com/</t>
  </si>
  <si>
    <t>PHENIX AIRSOFT</t>
  </si>
  <si>
    <t>PHENIX AIRSOFT  est avant tout un projet « coup de coeur », lancé en 2008 par Niko. Le site regroupe une dizaine de marques sélectionnées, en tout ce sont plusieurs centaines de références disponibles sur le site. Fréquemment approvisionné et sans cesse remis à jour selon les nouveautés et demande de nos clients.</t>
  </si>
  <si>
    <t>https://www.hyperprotec.com/</t>
  </si>
  <si>
    <t>HYPERPROTEC</t>
  </si>
  <si>
    <t>Vente en ligne d'article de paintball et airsoft.</t>
  </si>
  <si>
    <t>https://www.sport-attitude.com/</t>
  </si>
  <si>
    <t>EUROPARM</t>
  </si>
  <si>
    <t>Distributeur des profesionnels</t>
  </si>
  <si>
    <t>http://www.shop-paintball.com/</t>
  </si>
  <si>
    <t>SHOP PAINTBALL</t>
  </si>
  <si>
    <t>https://www.lilifolies-airsoft.com/</t>
  </si>
  <si>
    <t>KZA DISTRIBUTION</t>
  </si>
  <si>
    <t>Les Guerrières sont à votre écoute.</t>
  </si>
  <si>
    <t>http://www.rsoftcarry.fr/</t>
  </si>
  <si>
    <t>RSOFTCARRY</t>
  </si>
  <si>
    <t>Vente en ligne d'article d'airsoft.</t>
  </si>
  <si>
    <t>https://www.shop-gun.fr/</t>
  </si>
  <si>
    <t>SHOP GUN</t>
  </si>
  <si>
    <t>https://www.ops-store.fr/</t>
  </si>
  <si>
    <t>Fort de quatre années d'expérience, OPS-store est spécialisé dans la vente de répliques, équipement, consommable, accessoires d'airsoft et plus globalement tous les produits destinés à la pratique de ce loisirs. Force de conseils, choisir OPS-store, c'est être assuré de pouvoir joindre un support technique avant et après l'acquisition de votre équipement!</t>
  </si>
  <si>
    <t>OPS STORE</t>
  </si>
  <si>
    <t>https://boutique-air-soft-guns.com/</t>
  </si>
  <si>
    <t>BOUTIQUE AIR SOFT GUNS</t>
  </si>
  <si>
    <t>Une équipe de passionnée à votre écoute. Par téléphone ou email notre équipe d'experts et de passionnée en Airsoft sont là pour vous aider et vous conseiller.</t>
  </si>
  <si>
    <t>https://www.krapahute.com/</t>
  </si>
  <si>
    <t>Spécialiste de la vente de vêtements militaire et d'équipements outdoor, krapahute vous propose un large choix d'articles professionnels aux meilleurs prix.</t>
  </si>
  <si>
    <t>KRAPAHUTE</t>
  </si>
  <si>
    <t>https://www.airsoft-entrepot.fr/</t>
  </si>
  <si>
    <t>AIRSOFT ENTREPOT</t>
  </si>
  <si>
    <t>https://www.funpaintball.com/</t>
  </si>
  <si>
    <t>FUN PAINTBALL</t>
  </si>
  <si>
    <t>https://www.paintballsports.fr/</t>
  </si>
  <si>
    <t>PAINTBALL SPORTS</t>
  </si>
  <si>
    <t>https://shop.paintball-camp.com/</t>
  </si>
  <si>
    <t>PAINTBALL CAMP</t>
  </si>
  <si>
    <t>https://www.stmilitaria.com/</t>
  </si>
  <si>
    <t>ST MILITARIA</t>
  </si>
  <si>
    <t>Le catalogue d’armes à feux, munitions, réducteurs de son, etc... pour les passionnés de tir sportif ou de loisir, les chasseurs et les collectionneurs d’armes.</t>
  </si>
  <si>
    <t>https://www.le-bon-chasseur.fr/</t>
  </si>
  <si>
    <t>LE BON CHASSEUR</t>
  </si>
  <si>
    <t>Matériel et Equipement de Chasse.</t>
  </si>
  <si>
    <t>https://www.airsoftarms.eu/</t>
  </si>
  <si>
    <t>AIRSOFT ARMS</t>
  </si>
  <si>
    <t>TISSAGE MOUTET</t>
  </si>
  <si>
    <t>http://www.tissage-moutet.com</t>
  </si>
  <si>
    <t>Maison familiale depuis 1919, nous sommes tisseurs de linge de maison depuis 5 générations. Entièrement fabriqués dans notre usine du Sud-Ouest, nos torchons et nos nappes trouveront leur place dans votre univers.</t>
  </si>
  <si>
    <t>ASMC</t>
  </si>
  <si>
    <t>https://www.asmc.fr/</t>
  </si>
  <si>
    <t>L'entreprise de l'aventure.</t>
  </si>
  <si>
    <t>ATS ASCENSIO</t>
  </si>
  <si>
    <t>La SARL ATS Ascensio est spécialisée dans la vente en ligne de matériels et équipements professionnels destinés aux forces militaires et aux forces de l’ordre.</t>
  </si>
  <si>
    <t>https://www.equipements-militaire.com/</t>
  </si>
  <si>
    <t>MATISEC</t>
  </si>
  <si>
    <t>https://www.matisec.fr/</t>
  </si>
  <si>
    <t>L'instinct de protection.</t>
  </si>
  <si>
    <t>SCOTT 3M</t>
  </si>
  <si>
    <t>https://www.3mscott.com/</t>
  </si>
  <si>
    <t>Solutions de défense militaire et civile.</t>
  </si>
  <si>
    <t>CONRAD</t>
  </si>
  <si>
    <t>https://www.conrad.fr/</t>
  </si>
  <si>
    <t>De 1923 à aujourd'hui, « Radio Conrad » est devenue conrad.fr : le site web dédié aux professionnels et aux makers.</t>
  </si>
  <si>
    <t>OUVRY</t>
  </si>
  <si>
    <t>https://www.ouvry.com/</t>
  </si>
  <si>
    <t>Système de protection NRBC</t>
  </si>
  <si>
    <t>SECURHIT</t>
  </si>
  <si>
    <t>http://www.securhit.com/</t>
  </si>
  <si>
    <t>Securhit Group a été fondée en décembre 2005, par trois associés, bénéficiant chacun d'une longue expérience dans le domaine de la sécurité et de la protection. En 2019, Securhit Group a été racheté par ses deux plus anciens salariés qui ont à cœur de pérenniser ses valeurs.</t>
  </si>
  <si>
    <t>MSA SAFETY</t>
  </si>
  <si>
    <t>Notre mission: que les hommes et les femmes puissent travailler en toute sécurité et qu'eux-mêmes, leurs familles et leurs communautés puissent vivre en bonne santé dans le monde entier.</t>
  </si>
  <si>
    <t>https://adarom.fr</t>
  </si>
  <si>
    <t>ADAROM</t>
  </si>
  <si>
    <t>Adarom, société française fondée en 2010 par un ancien légionnaire du 2ème Régiment Étranger d’Infanterie, est aujourd’hui spécialisée dans les équipements individuels et les vêtements de combat. Nous travaillons dans le monde entier avec les meilleurs marques spécialisées dans la conception et la commercialisation de matériels et d’équipements militaire, de police, de gendarmerie, de sécurité et aussi d’équipements de bivouac et de survie.</t>
  </si>
  <si>
    <t>TAM SURPLUS</t>
  </si>
  <si>
    <t>https://www.tam-surplus.fr/</t>
  </si>
  <si>
    <t>TAM Surplus Militaire c'est la boutique en ligne de la société TAM / STK dédiée au surplus militaire, à l'airsoft et au tir à plombs mais. Avec plus de 1 000 références dans une dizaine de rayons différents, TAM STK MILITARY saura vous conseiller au mieux pour votre achat. N'hésitez pas à nous contacter pour toutes questions relatives à nos produits ou à leur livraison que nous effectuons partout en France (Paris, Lyon, Marseille, Bordeaux, Toulouse, Nice, Nantes, Strasbourg, Montpellier, Lille...) et en Europe.</t>
  </si>
  <si>
    <t>ARES MAXIMA</t>
  </si>
  <si>
    <t>https://aresmaxima.com/</t>
  </si>
  <si>
    <t>Fournisseur d'équipements de protection.</t>
  </si>
  <si>
    <t>https://www.welkit.fr/</t>
  </si>
  <si>
    <t>WELKIT</t>
  </si>
  <si>
    <t>Depuis près de 30 ans nous travaillons en étroite collaboration avec les membres des forces armées et des forces de l'ordre. Fort de ces années d'expérience, notre équipe de spécialistes conseille et fournit des Solutions Professionnelles® aussi bien sur le territoire national que sur les théâtres d'opérations Extérieures.</t>
  </si>
  <si>
    <t>TACTICAL EQUIPEMENTS</t>
  </si>
  <si>
    <t>https://www.tactical-equipements.fr</t>
  </si>
  <si>
    <t>Tactical Equipements est une société française indépendante, proposant des solutions efficaces à tous vos besoins d’équipements, dédié aux Armées, Polices, Forces Spéciales, Sécurités, mais également aux activités de loisirs telles que la Chasse, le Paint-ball et l'Airsoft.</t>
  </si>
  <si>
    <t>AMG PRO</t>
  </si>
  <si>
    <t xml:space="preserve">Créée il y a plus de 20 ans, la société AMG PRO s’est tout d’abord spécialisée dans la distribution d’uniformes et de chaussures et d'équipemet militaire auprès des foyers et des écoles de la Police et de la Gendarmerie. La société a ensuite développé ses ventes auprès de l’ensemble des unités du Ministère de l’Intérieur. Cette croissance de l’activité s’est doublée d’un élargissement de la typologie des produits distribués avec des gammes de matériels d’entraînement et de sécurité ainsi que des équipements optiques, de radiocommunication et de télécommunication.
</t>
  </si>
  <si>
    <t>https://www.amgpro.fr/</t>
  </si>
  <si>
    <t>OPS EQUIPEMENT</t>
  </si>
  <si>
    <t>http://www.ops-equipement.com/fr/</t>
  </si>
  <si>
    <t>Depuis 2007, OPS-Equipement propose du matériel tactique et outdoor à destination des forces armées et des particuliers exigeants.Pour tous les hommes de terrain, militaires, randonneurs, passionnés d'activité outdoor et de bushcraft, aventuriers du bout du monde, etc... nous savons qu'il est important de pouvoir compter sur son matériel dans toutes les conditions.</t>
  </si>
  <si>
    <t>Arcadis T.O.E. Concept</t>
  </si>
  <si>
    <t>https://www.toe-concept.com</t>
  </si>
  <si>
    <t>T.O.E. Concept vous propose de nombreux équipements et accessoires pour les Forces de l'ordre et de l'intervention (militaire, gendarme, police...). Nous développons également une large gamme d'équipements destinée à la sécurité privée. Découvrez sans plus attendre nos produits : Vêtements, Chaussures, Gants, Holsters, Accessoires Armement, Lampes / Caméra, Couteaux, Produits Défense, Bivouac, Bagagerie...</t>
  </si>
  <si>
    <t xml:space="preserve">EMD </t>
  </si>
  <si>
    <t>Equipements des métiers de la Défense</t>
  </si>
  <si>
    <t>https://www.emd-pro.com</t>
  </si>
  <si>
    <t>SCOPEX</t>
  </si>
  <si>
    <t>https://www.scopex.fr/</t>
  </si>
  <si>
    <t>Depuis plus de 30 ans, Scopex fournit des équipements et produits de pointe.</t>
  </si>
  <si>
    <t>VIGIE DEFENSE</t>
  </si>
  <si>
    <t>https://www.vigie-defense.com/fr/</t>
  </si>
  <si>
    <t>VIGIE DEFENSE entend écouter et proposer les meilleures solutions pour les professionnels du secteur de la sécurité et de la défense.</t>
  </si>
  <si>
    <r>
      <t xml:space="preserve">
Les fournisseurs de </t>
    </r>
    <r>
      <rPr>
        <i/>
        <u/>
        <sz val="10"/>
        <rFont val="Arial"/>
        <family val="2"/>
      </rPr>
      <t>masques et protections du visage</t>
    </r>
    <r>
      <rPr>
        <sz val="10"/>
        <rFont val="Arial"/>
        <family val="2"/>
      </rPr>
      <t xml:space="preserve"> ont été identifés grâce aux technologies d’intelligence artificielle Silex. À partir d’un besoin exprimé en langage naturel, Silex effectue une recherche profonde dans des arbres de connaissances qui lient des « concepts » et des noms d’entreprises. 
Les entreprises ont été classées en quatre catégories par ordre de pertinence : 
</t>
    </r>
    <r>
      <rPr>
        <b/>
        <sz val="10"/>
        <rFont val="Arial"/>
        <family val="2"/>
      </rPr>
      <t>RANG 1</t>
    </r>
    <r>
      <rPr>
        <sz val="10"/>
        <rFont val="Arial"/>
        <family val="2"/>
      </rPr>
      <t xml:space="preserve">: fournisseurs spécialisées en masques respiratoires et produits sanitaires à destination des milieux médicaux ;
</t>
    </r>
    <r>
      <rPr>
        <b/>
        <sz val="10"/>
        <rFont val="Arial"/>
        <family val="2"/>
      </rPr>
      <t>RANG 2</t>
    </r>
    <r>
      <rPr>
        <sz val="10"/>
        <rFont val="Arial"/>
        <family val="2"/>
      </rPr>
      <t xml:space="preserve"> : fournisseurs de masques respiratoires et protections du visage ;
</t>
    </r>
    <r>
      <rPr>
        <b/>
        <sz val="10"/>
        <rFont val="Arial"/>
        <family val="2"/>
      </rPr>
      <t>RANG 3</t>
    </r>
    <r>
      <rPr>
        <sz val="10"/>
        <rFont val="Arial"/>
        <family val="2"/>
      </rPr>
      <t xml:space="preserve"> : fournisseurs d'autres protections individuelles ;
</t>
    </r>
    <r>
      <rPr>
        <b/>
        <sz val="10"/>
        <rFont val="Arial"/>
        <family val="2"/>
      </rPr>
      <t>RANG 4</t>
    </r>
    <r>
      <rPr>
        <sz val="10"/>
        <rFont val="Arial"/>
        <family val="2"/>
      </rPr>
      <t xml:space="preserve"> : fournisseurs de masques non médicaux et autres loisirs.
</t>
    </r>
    <r>
      <rPr>
        <b/>
        <sz val="10"/>
        <rFont val="Arial"/>
        <family val="2"/>
      </rPr>
      <t xml:space="preserve">Pour toutes informations complémentaires sur ces fournisseurs, notamment des adresses mail ou des numéros de téléphone, merci de nous contacter à l'adresse </t>
    </r>
    <r>
      <rPr>
        <b/>
        <u/>
        <sz val="10"/>
        <color theme="4"/>
        <rFont val="Arial"/>
        <family val="2"/>
      </rPr>
      <t xml:space="preserve">contact@silex-france.com </t>
    </r>
    <r>
      <rPr>
        <sz val="10"/>
        <rFont val="Arial"/>
        <family val="2"/>
      </rPr>
      <t xml:space="preserve">
</t>
    </r>
  </si>
  <si>
    <t>SEGETEX</t>
  </si>
  <si>
    <t>http://www.segetex.com/</t>
  </si>
  <si>
    <t>Commerce de gros (commerce interentreprises) non spécialisé</t>
  </si>
  <si>
    <t>PHARMA EXPRESS</t>
  </si>
  <si>
    <t>https://www.tessan.io/</t>
  </si>
  <si>
    <t xml:space="preserve">Tessan facilite le déploiement de la télémédecine en France et  démocratise l’accès au soin de premiers recours avec des solutions phygitales en télémédecine.
</t>
  </si>
  <si>
    <t>DESIGN DUVAL</t>
  </si>
  <si>
    <t>https://fr.design-duval.com/</t>
  </si>
  <si>
    <t>Fondé en 1947 par M. Duval, Design Duval est une entreprise spécialisée dans la création de solutions complètes et sur-mesure de présentation d’échantillons, protège-documents, packagings et outils de classement. Nous nous adressons aux professionnels de tous secteurs (automobile, banque, bâtiment, édition, santé, cosmétique…) qui souhaitent présenter leurs produits et communiquer sur leur marque, afin d’augmenter leur notoriété.</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</si>
</sst>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0.00_)\ _€_ ;_ * \(#,##0.00\)\ _€_ ;_ * &quot;-&quot;??_)\ _€_ ;_ @_ "/>
  </numFmts>
  <fonts count="28" x14ac:knownFonts="1">
    <font>
      <sz val="10"/>
      <name val="Arial"/>
      <family val="2"/>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rgb="FF9C0006"/>
      <name val="Calibri"/>
      <family val="2"/>
      <scheme val="minor"/>
    </font>
    <font>
      <sz val="10"/>
      <name val="Arial"/>
      <family val="2"/>
    </font>
    <font>
      <sz val="10"/>
      <color rgb="FF000000"/>
      <name val="Arial"/>
      <family val="2"/>
    </font>
    <font>
      <b/>
      <sz val="10"/>
      <color theme="0"/>
      <name val="Arial"/>
      <family val="2"/>
    </font>
    <font>
      <sz val="10"/>
      <color theme="0"/>
      <name val="Arial"/>
      <family val="2"/>
    </font>
    <font>
      <b/>
      <sz val="11"/>
      <color rgb="FF222222"/>
      <name val="Times New Roman"/>
      <family val="1"/>
    </font>
    <font>
      <sz val="12"/>
      <color rgb="FF222222"/>
      <name val="Arial"/>
      <family val="2"/>
    </font>
    <font>
      <b/>
      <sz val="12"/>
      <name val="Arial"/>
      <family val="2"/>
    </font>
    <font>
      <b/>
      <sz val="12"/>
      <color rgb="FF000000"/>
      <name val="Calibri"/>
      <family val="2"/>
    </font>
    <font>
      <b/>
      <sz val="11"/>
      <color theme="0"/>
      <name val="Arial"/>
      <family val="2"/>
    </font>
    <font>
      <i/>
      <u/>
      <sz val="10"/>
      <name val="Arial"/>
      <family val="2"/>
    </font>
    <font>
      <sz val="11"/>
      <name val="Arial"/>
      <family val="2"/>
    </font>
    <font>
      <b/>
      <sz val="12"/>
      <color theme="0"/>
      <name val="Arial"/>
      <family val="2"/>
    </font>
    <font>
      <sz val="12"/>
      <name val="Arial"/>
      <family val="2"/>
    </font>
    <font>
      <sz val="12"/>
      <color rgb="FF000000"/>
      <name val="Arial"/>
      <family val="2"/>
    </font>
    <font>
      <sz val="12"/>
      <color theme="1"/>
      <name val="Calibri"/>
      <family val="2"/>
    </font>
    <font>
      <sz val="12"/>
      <color rgb="FF000000"/>
      <name val="Calibri"/>
      <family val="2"/>
    </font>
    <font>
      <b/>
      <sz val="10"/>
      <name val="Arial"/>
      <family val="2"/>
    </font>
    <font>
      <u/>
      <sz val="10"/>
      <color theme="10"/>
      <name val="Arial"/>
      <family val="2"/>
    </font>
    <font>
      <sz val="12"/>
      <color theme="1"/>
      <name val="Arial"/>
      <family val="2"/>
    </font>
    <font>
      <sz val="12"/>
      <name val="Calibri"/>
      <family val="2"/>
      <scheme val="minor"/>
    </font>
    <font>
      <sz val="12"/>
      <color rgb="FF000000"/>
      <name val="Calibri"/>
      <family val="2"/>
      <scheme val="minor"/>
    </font>
    <font>
      <b/>
      <u/>
      <sz val="10"/>
      <color theme="4"/>
      <name val="Arial"/>
      <family val="2"/>
    </font>
  </fonts>
  <fills count="5">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4"/>
        <bgColor indexed="64"/>
      </patternFill>
    </fill>
  </fills>
  <borders count="13">
    <border>
      <left/>
      <right/>
      <top/>
      <bottom/>
      <diagonal/>
    </border>
    <border>
      <left style="medium">
        <color auto="1"/>
      </left>
      <right/>
      <top style="medium">
        <color auto="1"/>
      </top>
      <bottom/>
      <diagonal/>
    </border>
    <border>
      <left style="medium">
        <color auto="1"/>
      </left>
      <right/>
      <top/>
      <bottom/>
      <diagonal/>
    </border>
    <border>
      <left/>
      <right/>
      <top/>
      <bottom style="medium">
        <color auto="1"/>
      </bottom>
      <diagonal/>
    </border>
    <border>
      <left/>
      <right style="medium">
        <color auto="1"/>
      </right>
      <top/>
      <bottom/>
      <diagonal/>
    </border>
    <border>
      <left style="medium">
        <color auto="1"/>
      </left>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s>
  <cellStyleXfs count="7">
    <xf numFmtId="0" fontId="0" fillId="0" borderId="0"/>
    <xf numFmtId="0" fontId="4" fillId="0" borderId="0"/>
    <xf numFmtId="0" fontId="5" fillId="2" borderId="0" applyNumberFormat="0" applyBorder="0" applyAlignment="0" applyProtection="0"/>
    <xf numFmtId="164" fontId="4" fillId="0" borderId="0" applyFont="0" applyFill="0" applyBorder="0" applyAlignment="0" applyProtection="0"/>
    <xf numFmtId="164" fontId="6" fillId="0" borderId="0" applyFont="0" applyFill="0" applyBorder="0" applyAlignment="0" applyProtection="0"/>
    <xf numFmtId="0" fontId="7" fillId="0" borderId="0"/>
    <xf numFmtId="0" fontId="23" fillId="0" borderId="0" applyNumberFormat="0" applyFill="0" applyBorder="0" applyAlignment="0" applyProtection="0"/>
  </cellStyleXfs>
  <cellXfs count="72">
    <xf numFmtId="0" fontId="0" fillId="0" borderId="0" xfId="0"/>
    <xf numFmtId="0" fontId="0" fillId="3" borderId="0" xfId="0" applyFill="1"/>
    <xf numFmtId="0" fontId="0" fillId="3" borderId="0" xfId="0" applyFill="1" applyBorder="1"/>
    <xf numFmtId="0" fontId="4" fillId="0" borderId="0" xfId="1"/>
    <xf numFmtId="0" fontId="0" fillId="3" borderId="0" xfId="0" applyFill="1" applyAlignment="1">
      <alignment horizontal="center"/>
    </xf>
    <xf numFmtId="0" fontId="0" fillId="3" borderId="0" xfId="0" applyFill="1" applyBorder="1" applyAlignment="1">
      <alignment vertical="center"/>
    </xf>
    <xf numFmtId="0" fontId="0" fillId="3" borderId="0" xfId="0" applyFill="1" applyAlignment="1">
      <alignment vertical="center"/>
    </xf>
    <xf numFmtId="0" fontId="3" fillId="0" borderId="0" xfId="4" applyNumberFormat="1" applyFont="1"/>
    <xf numFmtId="1" fontId="0" fillId="0" borderId="0" xfId="0" applyNumberFormat="1" applyAlignment="1">
      <alignment horizontal="center"/>
    </xf>
    <xf numFmtId="1" fontId="0" fillId="0" borderId="0" xfId="0" applyNumberFormat="1" applyAlignment="1">
      <alignment horizontal="right"/>
    </xf>
    <xf numFmtId="0" fontId="9" fillId="3" borderId="0" xfId="0" applyFont="1" applyFill="1" applyBorder="1"/>
    <xf numFmtId="0" fontId="8" fillId="3" borderId="0" xfId="0" applyFont="1" applyFill="1" applyBorder="1" applyAlignment="1">
      <alignment horizontal="left"/>
    </xf>
    <xf numFmtId="0" fontId="10" fillId="0" borderId="0" xfId="1" applyFont="1"/>
    <xf numFmtId="0" fontId="0" fillId="0" borderId="0" xfId="0" applyFill="1"/>
    <xf numFmtId="1" fontId="0" fillId="0" borderId="0" xfId="0" applyNumberFormat="1" applyFill="1" applyAlignment="1">
      <alignment horizontal="center"/>
    </xf>
    <xf numFmtId="0" fontId="11" fillId="0" borderId="0" xfId="0" applyFont="1" applyAlignment="1">
      <alignment vertical="center" wrapText="1"/>
    </xf>
    <xf numFmtId="0" fontId="18" fillId="0" borderId="0" xfId="0" applyFont="1"/>
    <xf numFmtId="0" fontId="18" fillId="0" borderId="0" xfId="0" applyFont="1" applyBorder="1"/>
    <xf numFmtId="0" fontId="17" fillId="4" borderId="9" xfId="0" applyFont="1" applyFill="1" applyBorder="1" applyAlignment="1">
      <alignment horizontal="center"/>
    </xf>
    <xf numFmtId="0" fontId="20" fillId="0" borderId="10" xfId="0" applyFont="1" applyBorder="1"/>
    <xf numFmtId="0" fontId="20" fillId="0" borderId="11" xfId="0" applyFont="1" applyBorder="1"/>
    <xf numFmtId="0" fontId="20" fillId="0" borderId="10" xfId="0" applyFont="1" applyBorder="1" applyAlignment="1"/>
    <xf numFmtId="0" fontId="21" fillId="0" borderId="10" xfId="0" applyFont="1" applyBorder="1" applyAlignment="1"/>
    <xf numFmtId="0" fontId="20" fillId="0" borderId="11" xfId="0" applyFont="1" applyBorder="1" applyAlignment="1"/>
    <xf numFmtId="0" fontId="12" fillId="0" borderId="0" xfId="0" applyFont="1"/>
    <xf numFmtId="0" fontId="12" fillId="3" borderId="0" xfId="0" applyFont="1" applyFill="1" applyBorder="1"/>
    <xf numFmtId="0" fontId="0" fillId="3" borderId="0" xfId="0" applyFill="1" applyBorder="1" applyAlignment="1">
      <alignment horizontal="center"/>
    </xf>
    <xf numFmtId="0" fontId="20" fillId="0" borderId="9" xfId="0" applyFont="1" applyBorder="1"/>
    <xf numFmtId="0" fontId="21" fillId="0" borderId="9" xfId="0" applyFont="1" applyBorder="1" applyAlignment="1"/>
    <xf numFmtId="0" fontId="19" fillId="0" borderId="10" xfId="0" applyFont="1" applyBorder="1" applyAlignment="1"/>
    <xf numFmtId="0" fontId="24" fillId="0" borderId="10" xfId="6" applyFont="1" applyBorder="1"/>
    <xf numFmtId="0" fontId="17" fillId="4" borderId="12" xfId="0" applyFont="1" applyFill="1" applyBorder="1" applyAlignment="1">
      <alignment horizontal="center"/>
    </xf>
    <xf numFmtId="0" fontId="18" fillId="0" borderId="10" xfId="0" applyFont="1" applyBorder="1"/>
    <xf numFmtId="0" fontId="25" fillId="0" borderId="10" xfId="0" applyFont="1" applyBorder="1" applyAlignment="1"/>
    <xf numFmtId="0" fontId="25" fillId="0" borderId="10" xfId="0" applyFont="1" applyBorder="1"/>
    <xf numFmtId="0" fontId="25" fillId="0" borderId="0" xfId="0" applyFont="1"/>
    <xf numFmtId="0" fontId="26" fillId="0" borderId="0" xfId="0" applyFont="1" applyBorder="1" applyAlignment="1"/>
    <xf numFmtId="0" fontId="25" fillId="0" borderId="11" xfId="0" applyFont="1" applyBorder="1"/>
    <xf numFmtId="0" fontId="2" fillId="0" borderId="10" xfId="0" applyFont="1" applyFill="1" applyBorder="1"/>
    <xf numFmtId="1" fontId="25" fillId="0" borderId="0" xfId="0" applyNumberFormat="1" applyFont="1" applyAlignment="1">
      <alignment horizontal="center"/>
    </xf>
    <xf numFmtId="0" fontId="25" fillId="0" borderId="10" xfId="0" applyFont="1" applyFill="1" applyBorder="1"/>
    <xf numFmtId="0" fontId="1" fillId="0" borderId="10" xfId="0" applyFont="1" applyFill="1" applyBorder="1"/>
    <xf numFmtId="0" fontId="0" fillId="3" borderId="5" xfId="0" applyFill="1" applyBorder="1" applyAlignment="1">
      <alignment horizontal="left" vertical="top" wrapText="1"/>
    </xf>
    <xf numFmtId="0" fontId="0" fillId="3" borderId="3" xfId="0" applyFill="1" applyBorder="1" applyAlignment="1">
      <alignment horizontal="left" vertical="top" wrapText="1"/>
    </xf>
    <xf numFmtId="0" fontId="0" fillId="3" borderId="7" xfId="0" applyFill="1" applyBorder="1" applyAlignment="1">
      <alignment horizontal="left" vertical="top" wrapText="1"/>
    </xf>
    <xf numFmtId="0" fontId="20" fillId="0" borderId="2" xfId="0" applyFont="1" applyBorder="1"/>
    <xf numFmtId="0" fontId="20" fillId="0" borderId="0" xfId="0" applyFont="1" applyBorder="1" applyAlignment="1"/>
    <xf numFmtId="0" fontId="8" fillId="4" borderId="1" xfId="0" applyFont="1" applyFill="1" applyBorder="1" applyAlignment="1">
      <alignment horizontal="center"/>
    </xf>
    <xf numFmtId="0" fontId="8" fillId="4" borderId="8" xfId="0" applyFont="1" applyFill="1" applyBorder="1" applyAlignment="1">
      <alignment horizontal="center"/>
    </xf>
    <xf numFmtId="0" fontId="8" fillId="4" borderId="6" xfId="0" applyFont="1" applyFill="1" applyBorder="1" applyAlignment="1">
      <alignment horizontal="center"/>
    </xf>
    <xf numFmtId="0" fontId="13" fillId="0" borderId="2" xfId="0" applyFont="1" applyBorder="1" applyAlignment="1">
      <alignment horizontal="center"/>
    </xf>
    <xf numFmtId="0" fontId="13" fillId="0" borderId="0" xfId="0" applyFont="1" applyBorder="1" applyAlignment="1">
      <alignment horizontal="center"/>
    </xf>
    <xf numFmtId="0" fontId="13" fillId="0" borderId="4" xfId="0" applyFont="1" applyBorder="1" applyAlignment="1">
      <alignment horizontal="center"/>
    </xf>
    <xf numFmtId="0" fontId="0" fillId="3" borderId="2"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14" fillId="4" borderId="1"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6" xfId="0" applyFont="1" applyFill="1" applyBorder="1" applyAlignment="1">
      <alignment horizontal="center" vertical="center"/>
    </xf>
    <xf numFmtId="0" fontId="0" fillId="3" borderId="5" xfId="0" applyFont="1" applyFill="1" applyBorder="1" applyAlignment="1">
      <alignment horizontal="left" vertical="top" wrapText="1"/>
    </xf>
    <xf numFmtId="0" fontId="0" fillId="3" borderId="3" xfId="0" applyFont="1" applyFill="1" applyBorder="1" applyAlignment="1">
      <alignment horizontal="left" vertical="top" wrapText="1"/>
    </xf>
    <xf numFmtId="0" fontId="0" fillId="3" borderId="7" xfId="0" applyFont="1" applyFill="1" applyBorder="1" applyAlignment="1">
      <alignment horizontal="left" vertical="top" wrapText="1"/>
    </xf>
    <xf numFmtId="0" fontId="14" fillId="4" borderId="1" xfId="0" applyFont="1" applyFill="1" applyBorder="1" applyAlignment="1">
      <alignment horizontal="center"/>
    </xf>
    <xf numFmtId="0" fontId="14" fillId="4" borderId="8" xfId="0" applyFont="1" applyFill="1" applyBorder="1" applyAlignment="1">
      <alignment horizontal="center"/>
    </xf>
    <xf numFmtId="0" fontId="14" fillId="4" borderId="6" xfId="0" applyFont="1" applyFill="1" applyBorder="1" applyAlignment="1">
      <alignment horizontal="center"/>
    </xf>
    <xf numFmtId="0" fontId="0" fillId="3" borderId="5" xfId="0" applyFill="1" applyBorder="1" applyAlignment="1">
      <alignment horizontal="left" vertical="top" wrapText="1"/>
    </xf>
    <xf numFmtId="0" fontId="0" fillId="3" borderId="3" xfId="0" applyFill="1" applyBorder="1" applyAlignment="1">
      <alignment horizontal="left" vertical="top" wrapText="1"/>
    </xf>
    <xf numFmtId="0" fontId="0" fillId="3" borderId="7" xfId="0" applyFill="1" applyBorder="1" applyAlignment="1">
      <alignment horizontal="left" vertical="top" wrapText="1"/>
    </xf>
    <xf numFmtId="0" fontId="16" fillId="0" borderId="1" xfId="0" applyFont="1" applyBorder="1" applyAlignment="1">
      <alignment horizontal="left" vertical="center" wrapText="1"/>
    </xf>
    <xf numFmtId="0" fontId="16" fillId="0" borderId="6" xfId="0" applyFont="1" applyBorder="1" applyAlignment="1">
      <alignment horizontal="left" vertical="center" wrapText="1"/>
    </xf>
    <xf numFmtId="0" fontId="16" fillId="0" borderId="5" xfId="0" applyFont="1" applyBorder="1" applyAlignment="1">
      <alignment horizontal="left" vertical="center" wrapText="1"/>
    </xf>
    <xf numFmtId="0" fontId="16" fillId="0" borderId="7" xfId="0" applyFont="1" applyBorder="1" applyAlignment="1">
      <alignment horizontal="left" vertical="center" wrapText="1"/>
    </xf>
  </cellXfs>
  <cellStyles count="7">
    <cellStyle name="Insatisfaisant 2" xfId="2"/>
    <cellStyle name="Lien hypertexte" xfId="6" builtinId="8"/>
    <cellStyle name="Milliers" xfId="4" builtinId="3"/>
    <cellStyle name="Milliers 2" xfId="3"/>
    <cellStyle name="Normal" xfId="0" builtinId="0"/>
    <cellStyle name="Normal 2" xfId="1"/>
    <cellStyle name="Normal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955040</xdr:colOff>
      <xdr:row>1</xdr:row>
      <xdr:rowOff>91440</xdr:rowOff>
    </xdr:from>
    <xdr:to>
      <xdr:col>1</xdr:col>
      <xdr:colOff>1945640</xdr:colOff>
      <xdr:row>9</xdr:row>
      <xdr:rowOff>71413</xdr:rowOff>
    </xdr:to>
    <xdr:pic>
      <xdr:nvPicPr>
        <xdr:cNvPr id="5" name="Image 4">
          <a:extLst>
            <a:ext uri="{FF2B5EF4-FFF2-40B4-BE49-F238E27FC236}">
              <a16:creationId xmlns:a16="http://schemas.microsoft.com/office/drawing/2014/main" xmlns="" id="{AA5B14AE-90CE-E447-B88A-496792533939}"/>
            </a:ext>
          </a:extLst>
        </xdr:cNvPr>
        <xdr:cNvPicPr>
          <a:picLocks noChangeAspect="1"/>
        </xdr:cNvPicPr>
      </xdr:nvPicPr>
      <xdr:blipFill>
        <a:blip xmlns:r="http://schemas.openxmlformats.org/officeDocument/2006/relationships" r:embed="rId1"/>
        <a:stretch>
          <a:fillRect/>
        </a:stretch>
      </xdr:blipFill>
      <xdr:spPr>
        <a:xfrm>
          <a:off x="955040" y="256540"/>
          <a:ext cx="2082800" cy="13007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141267</xdr:colOff>
      <xdr:row>1</xdr:row>
      <xdr:rowOff>28188</xdr:rowOff>
    </xdr:from>
    <xdr:to>
      <xdr:col>1</xdr:col>
      <xdr:colOff>1098086</xdr:colOff>
      <xdr:row>4</xdr:row>
      <xdr:rowOff>165282</xdr:rowOff>
    </xdr:to>
    <xdr:pic>
      <xdr:nvPicPr>
        <xdr:cNvPr id="3" name="Image 2">
          <a:extLst>
            <a:ext uri="{FF2B5EF4-FFF2-40B4-BE49-F238E27FC236}">
              <a16:creationId xmlns:a16="http://schemas.microsoft.com/office/drawing/2014/main" xmlns="" id="{242C0CA4-DFCC-8A4C-8F41-2A505006BD03}"/>
            </a:ext>
          </a:extLst>
        </xdr:cNvPr>
        <xdr:cNvPicPr>
          <a:picLocks noChangeAspect="1"/>
        </xdr:cNvPicPr>
      </xdr:nvPicPr>
      <xdr:blipFill>
        <a:blip xmlns:r="http://schemas.openxmlformats.org/officeDocument/2006/relationships" r:embed="rId1"/>
        <a:stretch>
          <a:fillRect/>
        </a:stretch>
      </xdr:blipFill>
      <xdr:spPr>
        <a:xfrm>
          <a:off x="141267" y="193288"/>
          <a:ext cx="1160019" cy="70859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france-protect.fr/" TargetMode="External"/><Relationship Id="rId13" Type="http://schemas.openxmlformats.org/officeDocument/2006/relationships/hyperlink" Target="http://www.soluprotech.com/" TargetMode="External"/><Relationship Id="rId18" Type="http://schemas.openxmlformats.org/officeDocument/2006/relationships/hyperlink" Target="http://www.ams-services.fr/" TargetMode="External"/><Relationship Id="rId3" Type="http://schemas.openxmlformats.org/officeDocument/2006/relationships/hyperlink" Target="https://www.espace-emballage.fr/" TargetMode="External"/><Relationship Id="rId7" Type="http://schemas.openxmlformats.org/officeDocument/2006/relationships/hyperlink" Target="https://kratossafety.com/fr/" TargetMode="External"/><Relationship Id="rId12" Type="http://schemas.openxmlformats.org/officeDocument/2006/relationships/hyperlink" Target="http://www.mastertool.fr/" TargetMode="External"/><Relationship Id="rId17" Type="http://schemas.openxmlformats.org/officeDocument/2006/relationships/hyperlink" Target="https://www.kl2b.com/" TargetMode="External"/><Relationship Id="rId2" Type="http://schemas.openxmlformats.org/officeDocument/2006/relationships/hyperlink" Target="https://www.hm-protec.fr/" TargetMode="External"/><Relationship Id="rId16" Type="http://schemas.openxmlformats.org/officeDocument/2006/relationships/hyperlink" Target="http://www.socomenal.com/" TargetMode="External"/><Relationship Id="rId20" Type="http://schemas.openxmlformats.org/officeDocument/2006/relationships/drawing" Target="../drawings/drawing2.xml"/><Relationship Id="rId1" Type="http://schemas.openxmlformats.org/officeDocument/2006/relationships/hyperlink" Target="https://www.france-securite.fr/" TargetMode="External"/><Relationship Id="rId6" Type="http://schemas.openxmlformats.org/officeDocument/2006/relationships/hyperlink" Target="http://www.plb-securite.com/" TargetMode="External"/><Relationship Id="rId11" Type="http://schemas.openxmlformats.org/officeDocument/2006/relationships/hyperlink" Target="http://www.hertig.fr/" TargetMode="External"/><Relationship Id="rId5" Type="http://schemas.openxmlformats.org/officeDocument/2006/relationships/hyperlink" Target="http://www.coverguard-safety.com/" TargetMode="External"/><Relationship Id="rId15" Type="http://schemas.openxmlformats.org/officeDocument/2006/relationships/hyperlink" Target="http://www.north-ways.com/" TargetMode="External"/><Relationship Id="rId10" Type="http://schemas.openxmlformats.org/officeDocument/2006/relationships/hyperlink" Target="http://www.appbar-rouen.com/" TargetMode="External"/><Relationship Id="rId19" Type="http://schemas.openxmlformats.org/officeDocument/2006/relationships/printerSettings" Target="../printerSettings/printerSettings2.bin"/><Relationship Id="rId4" Type="http://schemas.openxmlformats.org/officeDocument/2006/relationships/hyperlink" Target="https://www.dbb-uniformes.com/" TargetMode="External"/><Relationship Id="rId9" Type="http://schemas.openxmlformats.org/officeDocument/2006/relationships/hyperlink" Target="https://epinord.fr/" TargetMode="External"/><Relationship Id="rId14" Type="http://schemas.openxmlformats.org/officeDocument/2006/relationships/hyperlink" Target="http://www.sdez.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XFC27"/>
  <sheetViews>
    <sheetView workbookViewId="0">
      <selection activeCell="F23" sqref="F23"/>
    </sheetView>
  </sheetViews>
  <sheetFormatPr baseColWidth="10" defaultColWidth="10.85546875" defaultRowHeight="12.75" x14ac:dyDescent="0.2"/>
  <cols>
    <col min="1" max="1" width="14.28515625" style="1" customWidth="1"/>
    <col min="2" max="2" width="66" style="1" customWidth="1"/>
    <col min="3" max="3" width="30.42578125" style="1" bestFit="1" customWidth="1"/>
    <col min="4" max="4" width="27.42578125" style="1" customWidth="1"/>
    <col min="5" max="16384" width="10.85546875" style="1"/>
  </cols>
  <sheetData>
    <row r="2" spans="1:7 16383:16383" x14ac:dyDescent="0.2">
      <c r="C2" s="4"/>
      <c r="D2" s="4"/>
      <c r="XFC2" s="4"/>
    </row>
    <row r="3" spans="1:7 16383:16383" x14ac:dyDescent="0.2">
      <c r="C3" s="4"/>
      <c r="D3" s="4"/>
      <c r="E3" s="2"/>
    </row>
    <row r="4" spans="1:7 16383:16383" x14ac:dyDescent="0.2">
      <c r="C4" s="4"/>
      <c r="D4" s="4"/>
      <c r="E4" s="2"/>
    </row>
    <row r="5" spans="1:7 16383:16383" x14ac:dyDescent="0.2">
      <c r="C5" s="4"/>
      <c r="D5" s="4"/>
      <c r="E5" s="2"/>
    </row>
    <row r="6" spans="1:7 16383:16383" x14ac:dyDescent="0.2">
      <c r="C6" s="4"/>
      <c r="D6" s="4"/>
      <c r="E6" s="2"/>
    </row>
    <row r="7" spans="1:7 16383:16383" x14ac:dyDescent="0.2">
      <c r="C7" s="4"/>
      <c r="D7" s="4"/>
      <c r="E7" s="2"/>
    </row>
    <row r="8" spans="1:7 16383:16383" x14ac:dyDescent="0.2">
      <c r="C8" s="4"/>
      <c r="D8" s="4"/>
      <c r="E8" s="2"/>
    </row>
    <row r="9" spans="1:7 16383:16383" x14ac:dyDescent="0.2">
      <c r="C9" s="4"/>
      <c r="D9" s="4"/>
      <c r="E9" s="2"/>
    </row>
    <row r="10" spans="1:7 16383:16383" x14ac:dyDescent="0.2">
      <c r="C10" s="4"/>
      <c r="D10" s="4"/>
      <c r="E10" s="2"/>
    </row>
    <row r="11" spans="1:7 16383:16383" ht="15.75" x14ac:dyDescent="0.25">
      <c r="B11" s="25" t="s">
        <v>30</v>
      </c>
      <c r="C11" s="26"/>
      <c r="D11" s="4"/>
      <c r="E11" s="2"/>
    </row>
    <row r="12" spans="1:7 16383:16383" x14ac:dyDescent="0.2">
      <c r="C12" s="4"/>
      <c r="D12" s="4"/>
    </row>
    <row r="13" spans="1:7 16383:16383" ht="12.75" customHeight="1" thickBot="1" x14ac:dyDescent="0.25">
      <c r="G13"/>
    </row>
    <row r="14" spans="1:7 16383:16383" ht="12.95" customHeight="1" x14ac:dyDescent="0.2">
      <c r="B14" s="47" t="s">
        <v>139</v>
      </c>
      <c r="C14" s="48"/>
      <c r="D14" s="49"/>
    </row>
    <row r="15" spans="1:7 16383:16383" s="6" customFormat="1" ht="21.95" customHeight="1" x14ac:dyDescent="0.25">
      <c r="A15" s="5"/>
      <c r="B15" s="50" t="s">
        <v>29</v>
      </c>
      <c r="C15" s="51"/>
      <c r="D15" s="52"/>
      <c r="E15" s="1"/>
    </row>
    <row r="16" spans="1:7 16383:16383" ht="13.5" thickBot="1" x14ac:dyDescent="0.25">
      <c r="B16" s="59"/>
      <c r="C16" s="60"/>
      <c r="D16" s="61"/>
    </row>
    <row r="17" spans="2:4" ht="13.5" thickBot="1" x14ac:dyDescent="0.25"/>
    <row r="18" spans="2:4" ht="15" x14ac:dyDescent="0.25">
      <c r="B18" s="62" t="s">
        <v>28</v>
      </c>
      <c r="C18" s="63"/>
      <c r="D18" s="64"/>
    </row>
    <row r="19" spans="2:4" ht="12.95" customHeight="1" x14ac:dyDescent="0.2">
      <c r="B19" s="53" t="s">
        <v>31</v>
      </c>
      <c r="C19" s="54"/>
      <c r="D19" s="55"/>
    </row>
    <row r="20" spans="2:4" x14ac:dyDescent="0.2">
      <c r="B20" s="53"/>
      <c r="C20" s="54"/>
      <c r="D20" s="55"/>
    </row>
    <row r="21" spans="2:4" x14ac:dyDescent="0.2">
      <c r="B21" s="53"/>
      <c r="C21" s="54"/>
      <c r="D21" s="55"/>
    </row>
    <row r="22" spans="2:4" x14ac:dyDescent="0.2">
      <c r="B22" s="53"/>
      <c r="C22" s="54"/>
      <c r="D22" s="55"/>
    </row>
    <row r="23" spans="2:4" ht="14.25" customHeight="1" thickBot="1" x14ac:dyDescent="0.25">
      <c r="B23" s="65"/>
      <c r="C23" s="66"/>
      <c r="D23" s="67"/>
    </row>
    <row r="24" spans="2:4" ht="13.5" thickBot="1" x14ac:dyDescent="0.25"/>
    <row r="25" spans="2:4" ht="15" x14ac:dyDescent="0.2">
      <c r="B25" s="56" t="s">
        <v>27</v>
      </c>
      <c r="C25" s="57"/>
      <c r="D25" s="58"/>
    </row>
    <row r="26" spans="2:4" ht="171" customHeight="1" x14ac:dyDescent="0.2">
      <c r="B26" s="53" t="s">
        <v>567</v>
      </c>
      <c r="C26" s="54"/>
      <c r="D26" s="55"/>
    </row>
    <row r="27" spans="2:4" ht="13.5" thickBot="1" x14ac:dyDescent="0.25">
      <c r="B27" s="42"/>
      <c r="C27" s="43"/>
      <c r="D27" s="44"/>
    </row>
  </sheetData>
  <mergeCells count="7">
    <mergeCell ref="B14:D14"/>
    <mergeCell ref="B15:D15"/>
    <mergeCell ref="B26:D26"/>
    <mergeCell ref="B25:D25"/>
    <mergeCell ref="B16:D16"/>
    <mergeCell ref="B18:D18"/>
    <mergeCell ref="B19:D23"/>
  </mergeCells>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217"/>
  <sheetViews>
    <sheetView showGridLines="0" tabSelected="1" zoomScale="75" workbookViewId="0">
      <selection activeCell="A78" sqref="A78"/>
    </sheetView>
  </sheetViews>
  <sheetFormatPr baseColWidth="10" defaultRowHeight="12.75" x14ac:dyDescent="0.2"/>
  <cols>
    <col min="1" max="1" width="2.7109375" customWidth="1"/>
    <col min="2" max="2" width="36.140625" customWidth="1"/>
    <col min="3" max="3" width="39" customWidth="1"/>
    <col min="4" max="4" width="105.42578125" style="8" customWidth="1"/>
    <col min="5" max="5" width="38.85546875" customWidth="1"/>
    <col min="6" max="6" width="156.85546875" customWidth="1"/>
  </cols>
  <sheetData>
    <row r="2" spans="1:7" ht="15.75" x14ac:dyDescent="0.25">
      <c r="C2" s="3"/>
    </row>
    <row r="3" spans="1:7" ht="15.75" x14ac:dyDescent="0.25">
      <c r="B3" s="3"/>
      <c r="C3" s="3"/>
    </row>
    <row r="4" spans="1:7" x14ac:dyDescent="0.2">
      <c r="C4" s="9"/>
    </row>
    <row r="5" spans="1:7" ht="15.75" x14ac:dyDescent="0.25">
      <c r="B5" s="3"/>
      <c r="C5" s="3"/>
    </row>
    <row r="6" spans="1:7" ht="15.75" x14ac:dyDescent="0.25">
      <c r="B6" s="12" t="s">
        <v>29</v>
      </c>
      <c r="C6" s="7"/>
    </row>
    <row r="7" spans="1:7" ht="15.75" x14ac:dyDescent="0.25">
      <c r="B7" s="3"/>
      <c r="C7" s="3"/>
    </row>
    <row r="8" spans="1:7" ht="16.5" thickBot="1" x14ac:dyDescent="0.3">
      <c r="B8" s="24" t="s">
        <v>138</v>
      </c>
    </row>
    <row r="9" spans="1:7" ht="15.95" customHeight="1" x14ac:dyDescent="0.2">
      <c r="B9" s="68" t="s">
        <v>385</v>
      </c>
      <c r="C9" s="69"/>
    </row>
    <row r="10" spans="1:7" ht="13.5" thickBot="1" x14ac:dyDescent="0.25">
      <c r="B10" s="70"/>
      <c r="C10" s="71"/>
    </row>
    <row r="11" spans="1:7" ht="13.5" thickBot="1" x14ac:dyDescent="0.25"/>
    <row r="12" spans="1:7" s="16" customFormat="1" ht="15.75" x14ac:dyDescent="0.25">
      <c r="A12" s="17"/>
      <c r="B12" s="18" t="s">
        <v>32</v>
      </c>
      <c r="C12" s="18" t="s">
        <v>33</v>
      </c>
      <c r="D12" s="18" t="s">
        <v>34</v>
      </c>
      <c r="E12" s="16" t="s">
        <v>137</v>
      </c>
    </row>
    <row r="13" spans="1:7" s="16" customFormat="1" ht="15.75" x14ac:dyDescent="0.25">
      <c r="A13" s="17"/>
      <c r="B13" s="19" t="s">
        <v>35</v>
      </c>
      <c r="C13" s="19" t="s">
        <v>36</v>
      </c>
      <c r="D13" s="21" t="s">
        <v>37</v>
      </c>
      <c r="E13" s="16" t="s">
        <v>137</v>
      </c>
      <c r="G13" s="16" t="s">
        <v>137</v>
      </c>
    </row>
    <row r="14" spans="1:7" s="16" customFormat="1" ht="15.75" x14ac:dyDescent="0.25">
      <c r="B14" s="19" t="s">
        <v>38</v>
      </c>
      <c r="C14" s="19" t="s">
        <v>39</v>
      </c>
      <c r="D14" s="21" t="s">
        <v>40</v>
      </c>
      <c r="E14" s="16" t="s">
        <v>137</v>
      </c>
      <c r="G14" s="16" t="s">
        <v>137</v>
      </c>
    </row>
    <row r="15" spans="1:7" s="16" customFormat="1" ht="15.75" x14ac:dyDescent="0.25">
      <c r="B15" s="19" t="s">
        <v>41</v>
      </c>
      <c r="C15" s="19" t="s">
        <v>42</v>
      </c>
      <c r="D15" s="21" t="s">
        <v>43</v>
      </c>
      <c r="E15" s="16" t="s">
        <v>137</v>
      </c>
      <c r="G15" s="16" t="s">
        <v>137</v>
      </c>
    </row>
    <row r="16" spans="1:7" s="16" customFormat="1" ht="15.75" x14ac:dyDescent="0.25">
      <c r="B16" s="19" t="s">
        <v>44</v>
      </c>
      <c r="C16" s="19" t="s">
        <v>45</v>
      </c>
      <c r="D16" s="22" t="s">
        <v>46</v>
      </c>
      <c r="E16" s="16" t="s">
        <v>137</v>
      </c>
      <c r="G16" s="16" t="s">
        <v>137</v>
      </c>
    </row>
    <row r="17" spans="2:7" s="16" customFormat="1" ht="15.75" x14ac:dyDescent="0.25">
      <c r="B17" s="19" t="s">
        <v>47</v>
      </c>
      <c r="C17" s="19" t="s">
        <v>48</v>
      </c>
      <c r="D17" s="21" t="s">
        <v>49</v>
      </c>
      <c r="E17" s="16" t="s">
        <v>137</v>
      </c>
      <c r="G17" s="16" t="s">
        <v>137</v>
      </c>
    </row>
    <row r="18" spans="2:7" s="16" customFormat="1" ht="15.75" x14ac:dyDescent="0.25">
      <c r="B18" s="19" t="s">
        <v>50</v>
      </c>
      <c r="C18" s="19" t="s">
        <v>51</v>
      </c>
      <c r="D18" s="21" t="s">
        <v>52</v>
      </c>
      <c r="E18" s="16" t="s">
        <v>137</v>
      </c>
      <c r="G18" s="16" t="s">
        <v>137</v>
      </c>
    </row>
    <row r="19" spans="2:7" s="16" customFormat="1" ht="15.75" x14ac:dyDescent="0.25">
      <c r="B19" s="19" t="s">
        <v>53</v>
      </c>
      <c r="C19" s="19" t="s">
        <v>54</v>
      </c>
      <c r="D19" s="21" t="s">
        <v>55</v>
      </c>
      <c r="E19" s="16" t="s">
        <v>137</v>
      </c>
      <c r="G19" s="16" t="s">
        <v>137</v>
      </c>
    </row>
    <row r="20" spans="2:7" s="16" customFormat="1" ht="15.75" x14ac:dyDescent="0.25">
      <c r="B20" s="19" t="s">
        <v>56</v>
      </c>
      <c r="C20" s="19" t="s">
        <v>57</v>
      </c>
      <c r="D20" s="21" t="s">
        <v>58</v>
      </c>
      <c r="E20" s="16" t="s">
        <v>137</v>
      </c>
      <c r="G20" s="16" t="s">
        <v>137</v>
      </c>
    </row>
    <row r="21" spans="2:7" s="16" customFormat="1" ht="15.75" x14ac:dyDescent="0.25">
      <c r="B21" s="19" t="s">
        <v>59</v>
      </c>
      <c r="C21" s="19" t="s">
        <v>60</v>
      </c>
      <c r="D21" s="21" t="s">
        <v>61</v>
      </c>
      <c r="E21" s="16" t="s">
        <v>137</v>
      </c>
      <c r="G21" s="16" t="s">
        <v>137</v>
      </c>
    </row>
    <row r="22" spans="2:7" s="16" customFormat="1" ht="15.75" x14ac:dyDescent="0.25">
      <c r="B22" s="19" t="s">
        <v>62</v>
      </c>
      <c r="C22" s="19" t="s">
        <v>63</v>
      </c>
      <c r="D22" s="21" t="s">
        <v>64</v>
      </c>
      <c r="E22" s="16" t="s">
        <v>137</v>
      </c>
      <c r="G22" s="16" t="s">
        <v>137</v>
      </c>
    </row>
    <row r="23" spans="2:7" s="16" customFormat="1" ht="15.75" x14ac:dyDescent="0.25">
      <c r="B23" s="19" t="s">
        <v>65</v>
      </c>
      <c r="C23" s="19" t="s">
        <v>66</v>
      </c>
      <c r="D23" s="21" t="s">
        <v>67</v>
      </c>
      <c r="E23" s="16" t="s">
        <v>137</v>
      </c>
      <c r="G23" s="16" t="s">
        <v>137</v>
      </c>
    </row>
    <row r="24" spans="2:7" s="16" customFormat="1" ht="15.75" x14ac:dyDescent="0.25">
      <c r="B24" s="19" t="s">
        <v>68</v>
      </c>
      <c r="C24" s="19" t="s">
        <v>69</v>
      </c>
      <c r="D24" s="21" t="s">
        <v>70</v>
      </c>
      <c r="E24" s="16" t="s">
        <v>137</v>
      </c>
      <c r="G24" s="16" t="s">
        <v>137</v>
      </c>
    </row>
    <row r="25" spans="2:7" s="16" customFormat="1" ht="15.75" x14ac:dyDescent="0.25">
      <c r="B25" s="19" t="s">
        <v>71</v>
      </c>
      <c r="C25" s="19" t="s">
        <v>72</v>
      </c>
      <c r="D25" s="21" t="s">
        <v>73</v>
      </c>
      <c r="E25" s="16" t="s">
        <v>137</v>
      </c>
      <c r="G25" s="16" t="s">
        <v>137</v>
      </c>
    </row>
    <row r="26" spans="2:7" s="16" customFormat="1" ht="15.75" x14ac:dyDescent="0.25">
      <c r="B26" s="19" t="s">
        <v>74</v>
      </c>
      <c r="C26" s="19" t="s">
        <v>75</v>
      </c>
      <c r="D26" s="21" t="s">
        <v>76</v>
      </c>
      <c r="E26" s="16" t="s">
        <v>137</v>
      </c>
      <c r="G26" s="16" t="s">
        <v>137</v>
      </c>
    </row>
    <row r="27" spans="2:7" s="16" customFormat="1" ht="15.75" x14ac:dyDescent="0.25">
      <c r="B27" s="19" t="s">
        <v>77</v>
      </c>
      <c r="C27" s="19" t="s">
        <v>78</v>
      </c>
      <c r="D27" s="21" t="s">
        <v>79</v>
      </c>
      <c r="E27" s="16" t="s">
        <v>137</v>
      </c>
      <c r="G27" s="16" t="s">
        <v>137</v>
      </c>
    </row>
    <row r="28" spans="2:7" s="16" customFormat="1" ht="15.75" x14ac:dyDescent="0.25">
      <c r="B28" s="19" t="s">
        <v>80</v>
      </c>
      <c r="C28" s="19" t="s">
        <v>81</v>
      </c>
      <c r="D28" s="22" t="s">
        <v>82</v>
      </c>
      <c r="E28" s="16" t="s">
        <v>137</v>
      </c>
      <c r="G28" s="16" t="s">
        <v>137</v>
      </c>
    </row>
    <row r="29" spans="2:7" s="16" customFormat="1" ht="15.75" x14ac:dyDescent="0.25">
      <c r="B29" s="19" t="s">
        <v>83</v>
      </c>
      <c r="C29" s="19" t="s">
        <v>84</v>
      </c>
      <c r="D29" s="21" t="s">
        <v>85</v>
      </c>
      <c r="E29" s="16" t="s">
        <v>137</v>
      </c>
      <c r="G29" s="16" t="s">
        <v>137</v>
      </c>
    </row>
    <row r="30" spans="2:7" s="16" customFormat="1" ht="15.75" x14ac:dyDescent="0.25">
      <c r="B30" s="19" t="s">
        <v>86</v>
      </c>
      <c r="C30" s="19" t="s">
        <v>87</v>
      </c>
      <c r="D30" s="21" t="s">
        <v>88</v>
      </c>
      <c r="E30" s="16" t="s">
        <v>137</v>
      </c>
      <c r="G30" s="16" t="s">
        <v>137</v>
      </c>
    </row>
    <row r="31" spans="2:7" s="16" customFormat="1" ht="15.75" x14ac:dyDescent="0.25">
      <c r="B31" s="19" t="s">
        <v>89</v>
      </c>
      <c r="C31" s="35" t="s">
        <v>90</v>
      </c>
      <c r="D31" s="21" t="s">
        <v>91</v>
      </c>
      <c r="E31" s="16" t="s">
        <v>137</v>
      </c>
      <c r="G31" s="16" t="s">
        <v>137</v>
      </c>
    </row>
    <row r="32" spans="2:7" s="16" customFormat="1" ht="15.75" x14ac:dyDescent="0.25">
      <c r="B32" s="19" t="s">
        <v>92</v>
      </c>
      <c r="C32" s="19" t="s">
        <v>93</v>
      </c>
      <c r="D32" s="21" t="s">
        <v>94</v>
      </c>
      <c r="E32" s="16" t="s">
        <v>137</v>
      </c>
      <c r="G32" s="16" t="s">
        <v>137</v>
      </c>
    </row>
    <row r="33" spans="2:7" s="16" customFormat="1" ht="15.75" x14ac:dyDescent="0.25">
      <c r="B33" s="19" t="s">
        <v>95</v>
      </c>
      <c r="C33" s="19" t="s">
        <v>96</v>
      </c>
      <c r="D33" s="21" t="s">
        <v>97</v>
      </c>
      <c r="E33" s="16" t="s">
        <v>137</v>
      </c>
      <c r="G33" s="16" t="s">
        <v>137</v>
      </c>
    </row>
    <row r="34" spans="2:7" s="16" customFormat="1" ht="15.75" x14ac:dyDescent="0.25">
      <c r="B34" s="19" t="s">
        <v>98</v>
      </c>
      <c r="C34" s="19" t="s">
        <v>99</v>
      </c>
      <c r="D34" s="21" t="s">
        <v>100</v>
      </c>
      <c r="E34" s="16" t="s">
        <v>137</v>
      </c>
      <c r="G34" s="16" t="s">
        <v>137</v>
      </c>
    </row>
    <row r="35" spans="2:7" s="16" customFormat="1" ht="15.75" x14ac:dyDescent="0.25">
      <c r="B35" s="19" t="s">
        <v>101</v>
      </c>
      <c r="C35" s="19" t="s">
        <v>102</v>
      </c>
      <c r="D35" s="21" t="s">
        <v>103</v>
      </c>
      <c r="E35" s="16" t="s">
        <v>137</v>
      </c>
      <c r="G35" s="16" t="s">
        <v>137</v>
      </c>
    </row>
    <row r="36" spans="2:7" s="16" customFormat="1" ht="15.75" x14ac:dyDescent="0.25">
      <c r="B36" s="19" t="s">
        <v>104</v>
      </c>
      <c r="C36" s="19" t="s">
        <v>105</v>
      </c>
      <c r="D36" s="21" t="s">
        <v>106</v>
      </c>
      <c r="E36" s="16" t="s">
        <v>137</v>
      </c>
      <c r="G36" s="16" t="s">
        <v>137</v>
      </c>
    </row>
    <row r="37" spans="2:7" s="16" customFormat="1" ht="15.75" x14ac:dyDescent="0.25">
      <c r="B37" s="19" t="s">
        <v>107</v>
      </c>
      <c r="C37" s="19" t="s">
        <v>108</v>
      </c>
      <c r="D37" s="21" t="s">
        <v>109</v>
      </c>
      <c r="E37" s="16" t="s">
        <v>137</v>
      </c>
      <c r="G37" s="16" t="s">
        <v>137</v>
      </c>
    </row>
    <row r="38" spans="2:7" s="16" customFormat="1" ht="15.75" x14ac:dyDescent="0.25">
      <c r="B38" s="19" t="s">
        <v>110</v>
      </c>
      <c r="C38" s="19" t="s">
        <v>111</v>
      </c>
      <c r="D38" s="21" t="s">
        <v>112</v>
      </c>
      <c r="E38" s="16" t="s">
        <v>137</v>
      </c>
      <c r="G38" s="16" t="s">
        <v>137</v>
      </c>
    </row>
    <row r="39" spans="2:7" s="16" customFormat="1" ht="15.75" x14ac:dyDescent="0.25">
      <c r="B39" s="19" t="s">
        <v>571</v>
      </c>
      <c r="C39" s="19" t="s">
        <v>572</v>
      </c>
      <c r="D39" s="21" t="s">
        <v>573</v>
      </c>
    </row>
    <row r="40" spans="2:7" s="16" customFormat="1" ht="15.75" x14ac:dyDescent="0.25">
      <c r="B40" s="19" t="s">
        <v>113</v>
      </c>
      <c r="C40" s="19" t="s">
        <v>114</v>
      </c>
      <c r="D40" s="21" t="s">
        <v>115</v>
      </c>
      <c r="E40" s="16" t="s">
        <v>137</v>
      </c>
      <c r="G40" s="16" t="s">
        <v>137</v>
      </c>
    </row>
    <row r="41" spans="2:7" s="16" customFormat="1" ht="15.75" x14ac:dyDescent="0.25">
      <c r="B41" s="19" t="s">
        <v>116</v>
      </c>
      <c r="C41" s="19" t="s">
        <v>117</v>
      </c>
      <c r="D41" s="21" t="s">
        <v>118</v>
      </c>
      <c r="E41" s="16" t="s">
        <v>137</v>
      </c>
      <c r="G41" s="16" t="s">
        <v>137</v>
      </c>
    </row>
    <row r="42" spans="2:7" s="16" customFormat="1" ht="15.75" x14ac:dyDescent="0.25">
      <c r="B42" s="19" t="s">
        <v>405</v>
      </c>
      <c r="C42" s="19" t="s">
        <v>406</v>
      </c>
      <c r="D42" s="21" t="s">
        <v>407</v>
      </c>
      <c r="E42" s="16" t="s">
        <v>137</v>
      </c>
    </row>
    <row r="43" spans="2:7" ht="15.75" x14ac:dyDescent="0.25">
      <c r="B43" s="19" t="s">
        <v>119</v>
      </c>
      <c r="C43" s="19" t="s">
        <v>120</v>
      </c>
      <c r="D43" s="22" t="s">
        <v>121</v>
      </c>
      <c r="E43" s="16" t="s">
        <v>137</v>
      </c>
      <c r="G43" s="16" t="s">
        <v>137</v>
      </c>
    </row>
    <row r="44" spans="2:7" ht="15.75" x14ac:dyDescent="0.25">
      <c r="B44" s="19" t="s">
        <v>122</v>
      </c>
      <c r="C44" s="19" t="s">
        <v>123</v>
      </c>
      <c r="D44" s="22" t="s">
        <v>124</v>
      </c>
      <c r="E44" s="16" t="s">
        <v>137</v>
      </c>
      <c r="G44" s="16" t="s">
        <v>137</v>
      </c>
    </row>
    <row r="45" spans="2:7" ht="15.75" x14ac:dyDescent="0.25">
      <c r="B45" s="19" t="s">
        <v>125</v>
      </c>
      <c r="C45" s="19" t="s">
        <v>126</v>
      </c>
      <c r="D45" s="22" t="s">
        <v>127</v>
      </c>
      <c r="E45" s="16" t="s">
        <v>137</v>
      </c>
      <c r="G45" s="16" t="s">
        <v>137</v>
      </c>
    </row>
    <row r="46" spans="2:7" ht="15.75" x14ac:dyDescent="0.25">
      <c r="B46" s="19" t="s">
        <v>568</v>
      </c>
      <c r="C46" s="35" t="s">
        <v>569</v>
      </c>
      <c r="D46" s="21" t="s">
        <v>570</v>
      </c>
      <c r="E46" s="16"/>
      <c r="G46" s="16"/>
    </row>
    <row r="47" spans="2:7" ht="15.75" x14ac:dyDescent="0.25">
      <c r="B47" s="19" t="s">
        <v>128</v>
      </c>
      <c r="C47" s="19" t="s">
        <v>129</v>
      </c>
      <c r="D47" s="21" t="s">
        <v>130</v>
      </c>
      <c r="E47" s="16" t="s">
        <v>137</v>
      </c>
      <c r="G47" s="16" t="s">
        <v>137</v>
      </c>
    </row>
    <row r="48" spans="2:7" ht="15.75" x14ac:dyDescent="0.25">
      <c r="B48" s="19" t="s">
        <v>131</v>
      </c>
      <c r="C48" s="19" t="s">
        <v>132</v>
      </c>
      <c r="D48" s="21" t="s">
        <v>133</v>
      </c>
      <c r="E48" s="16" t="s">
        <v>137</v>
      </c>
      <c r="G48" s="16" t="s">
        <v>137</v>
      </c>
    </row>
    <row r="49" spans="1:7" ht="15.75" x14ac:dyDescent="0.25">
      <c r="B49" s="19" t="s">
        <v>388</v>
      </c>
      <c r="C49" s="30" t="s">
        <v>390</v>
      </c>
      <c r="D49" s="21" t="s">
        <v>389</v>
      </c>
      <c r="E49" s="16" t="s">
        <v>137</v>
      </c>
      <c r="G49" s="16" t="s">
        <v>137</v>
      </c>
    </row>
    <row r="50" spans="1:7" ht="16.5" thickBot="1" x14ac:dyDescent="0.3">
      <c r="B50" s="20" t="s">
        <v>134</v>
      </c>
      <c r="C50" s="20" t="s">
        <v>135</v>
      </c>
      <c r="D50" s="23" t="s">
        <v>136</v>
      </c>
      <c r="E50" s="16" t="s">
        <v>137</v>
      </c>
      <c r="G50" s="16" t="s">
        <v>137</v>
      </c>
    </row>
    <row r="51" spans="1:7" ht="15" x14ac:dyDescent="0.2">
      <c r="B51" s="13"/>
      <c r="C51" s="15"/>
      <c r="D51" s="14"/>
      <c r="E51" s="13"/>
    </row>
    <row r="52" spans="1:7" ht="16.5" thickBot="1" x14ac:dyDescent="0.3">
      <c r="B52" s="24" t="s">
        <v>140</v>
      </c>
    </row>
    <row r="53" spans="1:7" ht="15.95" customHeight="1" x14ac:dyDescent="0.2">
      <c r="B53" s="68" t="s">
        <v>387</v>
      </c>
      <c r="C53" s="69"/>
    </row>
    <row r="54" spans="1:7" ht="13.5" thickBot="1" x14ac:dyDescent="0.25">
      <c r="B54" s="70"/>
      <c r="C54" s="71"/>
    </row>
    <row r="55" spans="1:7" ht="13.5" thickBot="1" x14ac:dyDescent="0.25"/>
    <row r="56" spans="1:7" s="16" customFormat="1" ht="16.5" thickBot="1" x14ac:dyDescent="0.3">
      <c r="A56" s="17"/>
      <c r="B56" s="18" t="s">
        <v>32</v>
      </c>
      <c r="C56" s="18" t="s">
        <v>33</v>
      </c>
      <c r="D56" s="18" t="s">
        <v>34</v>
      </c>
      <c r="E56" s="16" t="s">
        <v>137</v>
      </c>
    </row>
    <row r="57" spans="1:7" ht="15.75" x14ac:dyDescent="0.25">
      <c r="B57" s="27" t="s">
        <v>141</v>
      </c>
      <c r="C57" s="27" t="s">
        <v>142</v>
      </c>
      <c r="D57" s="28" t="s">
        <v>143</v>
      </c>
      <c r="E57" s="16" t="s">
        <v>137</v>
      </c>
      <c r="G57" s="16" t="s">
        <v>137</v>
      </c>
    </row>
    <row r="58" spans="1:7" ht="15.75" x14ac:dyDescent="0.25">
      <c r="B58" s="19" t="s">
        <v>144</v>
      </c>
      <c r="C58" s="19" t="s">
        <v>145</v>
      </c>
      <c r="D58" s="21" t="s">
        <v>146</v>
      </c>
      <c r="E58" s="16" t="s">
        <v>137</v>
      </c>
      <c r="G58" s="16" t="s">
        <v>137</v>
      </c>
    </row>
    <row r="59" spans="1:7" ht="15.75" x14ac:dyDescent="0.25">
      <c r="B59" s="19" t="s">
        <v>147</v>
      </c>
      <c r="C59" s="19" t="s">
        <v>148</v>
      </c>
      <c r="D59" s="22" t="s">
        <v>149</v>
      </c>
      <c r="E59" s="16" t="s">
        <v>137</v>
      </c>
      <c r="G59" s="16" t="s">
        <v>137</v>
      </c>
    </row>
    <row r="60" spans="1:7" ht="15.75" x14ac:dyDescent="0.25">
      <c r="B60" s="19" t="s">
        <v>150</v>
      </c>
      <c r="C60" s="19" t="s">
        <v>151</v>
      </c>
      <c r="D60" s="21" t="s">
        <v>152</v>
      </c>
      <c r="E60" s="16" t="s">
        <v>137</v>
      </c>
      <c r="G60" s="16" t="s">
        <v>137</v>
      </c>
    </row>
    <row r="61" spans="1:7" ht="15.75" x14ac:dyDescent="0.25">
      <c r="B61" s="19" t="s">
        <v>153</v>
      </c>
      <c r="C61" s="19" t="s">
        <v>154</v>
      </c>
      <c r="D61" s="21" t="s">
        <v>155</v>
      </c>
      <c r="E61" s="16" t="s">
        <v>137</v>
      </c>
      <c r="G61" s="16" t="s">
        <v>137</v>
      </c>
    </row>
    <row r="62" spans="1:7" ht="15.75" x14ac:dyDescent="0.25">
      <c r="B62" s="19" t="s">
        <v>156</v>
      </c>
      <c r="C62" s="19" t="s">
        <v>157</v>
      </c>
      <c r="D62" s="21" t="s">
        <v>158</v>
      </c>
      <c r="E62" s="16" t="s">
        <v>137</v>
      </c>
      <c r="G62" s="16" t="s">
        <v>137</v>
      </c>
    </row>
    <row r="63" spans="1:7" ht="15.75" x14ac:dyDescent="0.25">
      <c r="B63" s="19" t="s">
        <v>159</v>
      </c>
      <c r="C63" s="19" t="s">
        <v>160</v>
      </c>
      <c r="D63" s="21" t="s">
        <v>161</v>
      </c>
      <c r="E63" s="16" t="s">
        <v>137</v>
      </c>
      <c r="G63" s="16" t="s">
        <v>137</v>
      </c>
    </row>
    <row r="64" spans="1:7" ht="15.75" x14ac:dyDescent="0.25">
      <c r="B64" s="19" t="s">
        <v>162</v>
      </c>
      <c r="C64" s="19" t="s">
        <v>163</v>
      </c>
      <c r="D64" s="21" t="s">
        <v>164</v>
      </c>
      <c r="E64" s="16" t="s">
        <v>137</v>
      </c>
      <c r="G64" s="16" t="s">
        <v>137</v>
      </c>
    </row>
    <row r="65" spans="2:7" ht="15.75" x14ac:dyDescent="0.25">
      <c r="B65" s="19" t="s">
        <v>165</v>
      </c>
      <c r="C65" s="19" t="s">
        <v>166</v>
      </c>
      <c r="D65" s="21" t="s">
        <v>167</v>
      </c>
      <c r="E65" s="16" t="s">
        <v>137</v>
      </c>
      <c r="G65" s="16" t="s">
        <v>137</v>
      </c>
    </row>
    <row r="66" spans="2:7" ht="15.75" x14ac:dyDescent="0.25">
      <c r="B66" s="19" t="s">
        <v>168</v>
      </c>
      <c r="C66" s="19" t="s">
        <v>169</v>
      </c>
      <c r="D66" s="21" t="s">
        <v>170</v>
      </c>
      <c r="E66" s="16" t="s">
        <v>137</v>
      </c>
      <c r="G66" s="16" t="s">
        <v>137</v>
      </c>
    </row>
    <row r="67" spans="2:7" ht="15.75" x14ac:dyDescent="0.25">
      <c r="B67" s="19" t="s">
        <v>171</v>
      </c>
      <c r="C67" s="19" t="s">
        <v>172</v>
      </c>
      <c r="D67" s="21" t="s">
        <v>173</v>
      </c>
      <c r="E67" s="16" t="s">
        <v>137</v>
      </c>
      <c r="G67" s="16" t="s">
        <v>137</v>
      </c>
    </row>
    <row r="68" spans="2:7" ht="15.75" x14ac:dyDescent="0.25">
      <c r="B68" s="19" t="s">
        <v>174</v>
      </c>
      <c r="C68" s="19" t="s">
        <v>175</v>
      </c>
      <c r="D68" s="21" t="s">
        <v>176</v>
      </c>
      <c r="E68" s="16" t="s">
        <v>137</v>
      </c>
      <c r="G68" s="16" t="s">
        <v>137</v>
      </c>
    </row>
    <row r="69" spans="2:7" ht="15.75" x14ac:dyDescent="0.25">
      <c r="B69" s="19" t="s">
        <v>177</v>
      </c>
      <c r="C69" s="19" t="s">
        <v>178</v>
      </c>
      <c r="D69" s="21" t="s">
        <v>179</v>
      </c>
      <c r="E69" s="16" t="s">
        <v>137</v>
      </c>
      <c r="G69" s="16" t="s">
        <v>137</v>
      </c>
    </row>
    <row r="70" spans="2:7" ht="15.75" x14ac:dyDescent="0.25">
      <c r="B70" s="19" t="s">
        <v>180</v>
      </c>
      <c r="C70" s="19" t="s">
        <v>181</v>
      </c>
      <c r="D70" s="22" t="s">
        <v>182</v>
      </c>
      <c r="E70" s="16" t="s">
        <v>137</v>
      </c>
      <c r="G70" s="16" t="s">
        <v>137</v>
      </c>
    </row>
    <row r="71" spans="2:7" ht="15.75" x14ac:dyDescent="0.25">
      <c r="B71" s="19" t="s">
        <v>183</v>
      </c>
      <c r="C71" s="19" t="s">
        <v>184</v>
      </c>
      <c r="D71" s="21" t="s">
        <v>185</v>
      </c>
      <c r="E71" s="16" t="s">
        <v>137</v>
      </c>
      <c r="G71" s="16" t="s">
        <v>137</v>
      </c>
    </row>
    <row r="72" spans="2:7" ht="15.75" x14ac:dyDescent="0.25">
      <c r="B72" s="19" t="s">
        <v>186</v>
      </c>
      <c r="C72" s="19" t="s">
        <v>187</v>
      </c>
      <c r="D72" s="21" t="s">
        <v>188</v>
      </c>
      <c r="E72" s="16" t="s">
        <v>137</v>
      </c>
      <c r="G72" s="16" t="s">
        <v>137</v>
      </c>
    </row>
    <row r="73" spans="2:7" ht="15.75" x14ac:dyDescent="0.25">
      <c r="B73" s="19" t="s">
        <v>523</v>
      </c>
      <c r="C73" s="19" t="s">
        <v>524</v>
      </c>
      <c r="D73" s="21" t="s">
        <v>525</v>
      </c>
      <c r="E73" s="16" t="s">
        <v>137</v>
      </c>
      <c r="G73" s="16"/>
    </row>
    <row r="74" spans="2:7" ht="15.75" x14ac:dyDescent="0.25">
      <c r="B74" s="19" t="s">
        <v>189</v>
      </c>
      <c r="C74" s="19" t="s">
        <v>190</v>
      </c>
      <c r="D74" s="21" t="s">
        <v>191</v>
      </c>
      <c r="E74" s="16" t="s">
        <v>137</v>
      </c>
      <c r="G74" s="16" t="s">
        <v>137</v>
      </c>
    </row>
    <row r="75" spans="2:7" ht="15.75" x14ac:dyDescent="0.25">
      <c r="B75" s="19" t="s">
        <v>192</v>
      </c>
      <c r="C75" s="19" t="s">
        <v>193</v>
      </c>
      <c r="D75" s="21" t="s">
        <v>194</v>
      </c>
      <c r="E75" s="16" t="s">
        <v>137</v>
      </c>
      <c r="G75" s="16" t="s">
        <v>137</v>
      </c>
    </row>
    <row r="76" spans="2:7" ht="15.75" x14ac:dyDescent="0.25">
      <c r="B76" s="19" t="s">
        <v>195</v>
      </c>
      <c r="C76" s="19" t="s">
        <v>196</v>
      </c>
      <c r="D76" s="21" t="s">
        <v>197</v>
      </c>
      <c r="E76" s="16" t="s">
        <v>137</v>
      </c>
      <c r="G76" s="16" t="s">
        <v>137</v>
      </c>
    </row>
    <row r="77" spans="2:7" ht="15.75" x14ac:dyDescent="0.25">
      <c r="B77" s="19" t="s">
        <v>198</v>
      </c>
      <c r="C77" s="19" t="s">
        <v>199</v>
      </c>
      <c r="D77" s="21" t="s">
        <v>200</v>
      </c>
      <c r="E77" s="16" t="s">
        <v>137</v>
      </c>
      <c r="G77" s="16" t="s">
        <v>137</v>
      </c>
    </row>
    <row r="78" spans="2:7" ht="15.75" x14ac:dyDescent="0.25">
      <c r="B78" s="19" t="s">
        <v>574</v>
      </c>
      <c r="C78" s="19" t="s">
        <v>575</v>
      </c>
      <c r="D78" s="21" t="s">
        <v>576</v>
      </c>
      <c r="E78" s="45"/>
      <c r="F78" s="46"/>
      <c r="G78" s="16"/>
    </row>
    <row r="79" spans="2:7" ht="15.75" x14ac:dyDescent="0.25">
      <c r="B79" s="19" t="s">
        <v>201</v>
      </c>
      <c r="C79" s="19" t="s">
        <v>202</v>
      </c>
      <c r="D79" s="21" t="s">
        <v>203</v>
      </c>
      <c r="E79" s="16"/>
      <c r="G79" s="16" t="s">
        <v>137</v>
      </c>
    </row>
    <row r="80" spans="2:7" ht="15.75" x14ac:dyDescent="0.25">
      <c r="B80" s="19" t="s">
        <v>204</v>
      </c>
      <c r="C80" s="19" t="s">
        <v>205</v>
      </c>
      <c r="D80" s="21" t="s">
        <v>206</v>
      </c>
      <c r="E80" s="16" t="s">
        <v>137</v>
      </c>
      <c r="G80" s="16" t="s">
        <v>137</v>
      </c>
    </row>
    <row r="81" spans="2:7" ht="15.75" x14ac:dyDescent="0.25">
      <c r="B81" s="19" t="s">
        <v>207</v>
      </c>
      <c r="C81" s="19" t="s">
        <v>208</v>
      </c>
      <c r="D81" s="21" t="s">
        <v>209</v>
      </c>
      <c r="E81" s="16" t="s">
        <v>137</v>
      </c>
      <c r="G81" s="16" t="s">
        <v>137</v>
      </c>
    </row>
    <row r="82" spans="2:7" ht="15.75" x14ac:dyDescent="0.25">
      <c r="B82" s="19" t="s">
        <v>210</v>
      </c>
      <c r="C82" s="19" t="s">
        <v>211</v>
      </c>
      <c r="D82" s="21" t="s">
        <v>212</v>
      </c>
      <c r="E82" s="16" t="s">
        <v>137</v>
      </c>
      <c r="G82" s="16" t="s">
        <v>137</v>
      </c>
    </row>
    <row r="83" spans="2:7" ht="15.75" x14ac:dyDescent="0.25">
      <c r="B83" s="19" t="s">
        <v>213</v>
      </c>
      <c r="C83" s="19" t="s">
        <v>214</v>
      </c>
      <c r="D83" s="22" t="s">
        <v>215</v>
      </c>
      <c r="E83" s="16" t="s">
        <v>137</v>
      </c>
      <c r="G83" s="16" t="s">
        <v>137</v>
      </c>
    </row>
    <row r="84" spans="2:7" ht="15.75" x14ac:dyDescent="0.25">
      <c r="B84" s="19" t="s">
        <v>216</v>
      </c>
      <c r="C84" s="19" t="s">
        <v>217</v>
      </c>
      <c r="D84" s="21" t="s">
        <v>218</v>
      </c>
      <c r="E84" s="16" t="s">
        <v>137</v>
      </c>
      <c r="G84" s="16" t="s">
        <v>137</v>
      </c>
    </row>
    <row r="85" spans="2:7" ht="15.75" x14ac:dyDescent="0.25">
      <c r="B85" s="19" t="s">
        <v>219</v>
      </c>
      <c r="C85" s="19" t="s">
        <v>220</v>
      </c>
      <c r="D85" s="21" t="s">
        <v>221</v>
      </c>
      <c r="E85" s="16" t="s">
        <v>137</v>
      </c>
      <c r="G85" s="16" t="s">
        <v>137</v>
      </c>
    </row>
    <row r="86" spans="2:7" ht="15.75" x14ac:dyDescent="0.25">
      <c r="B86" s="19" t="s">
        <v>222</v>
      </c>
      <c r="C86" s="19" t="s">
        <v>223</v>
      </c>
      <c r="D86" s="21" t="s">
        <v>224</v>
      </c>
      <c r="E86" s="16" t="s">
        <v>137</v>
      </c>
      <c r="G86" s="16" t="s">
        <v>137</v>
      </c>
    </row>
    <row r="87" spans="2:7" ht="15.75" x14ac:dyDescent="0.25">
      <c r="B87" s="19" t="s">
        <v>225</v>
      </c>
      <c r="C87" s="19" t="s">
        <v>226</v>
      </c>
      <c r="D87" s="22" t="s">
        <v>227</v>
      </c>
      <c r="E87" s="16" t="s">
        <v>137</v>
      </c>
      <c r="G87" s="16" t="s">
        <v>137</v>
      </c>
    </row>
    <row r="88" spans="2:7" ht="15.75" x14ac:dyDescent="0.25">
      <c r="B88" s="19" t="s">
        <v>229</v>
      </c>
      <c r="C88" s="19" t="s">
        <v>230</v>
      </c>
      <c r="D88" s="21" t="s">
        <v>231</v>
      </c>
      <c r="E88" s="16" t="s">
        <v>137</v>
      </c>
      <c r="G88" s="16" t="s">
        <v>137</v>
      </c>
    </row>
    <row r="89" spans="2:7" ht="15.75" x14ac:dyDescent="0.25">
      <c r="B89" s="19" t="s">
        <v>232</v>
      </c>
      <c r="C89" s="19" t="s">
        <v>233</v>
      </c>
      <c r="D89" s="21" t="s">
        <v>234</v>
      </c>
      <c r="E89" s="16" t="s">
        <v>137</v>
      </c>
      <c r="G89" s="16" t="s">
        <v>137</v>
      </c>
    </row>
    <row r="90" spans="2:7" ht="15.75" x14ac:dyDescent="0.25">
      <c r="B90" s="19" t="s">
        <v>235</v>
      </c>
      <c r="C90" s="19" t="s">
        <v>236</v>
      </c>
      <c r="D90" s="21" t="s">
        <v>237</v>
      </c>
      <c r="E90" s="16" t="s">
        <v>137</v>
      </c>
      <c r="G90" s="16" t="s">
        <v>137</v>
      </c>
    </row>
    <row r="91" spans="2:7" ht="15.75" x14ac:dyDescent="0.25">
      <c r="B91" s="19" t="s">
        <v>238</v>
      </c>
      <c r="C91" s="19" t="s">
        <v>239</v>
      </c>
      <c r="D91" s="21" t="s">
        <v>240</v>
      </c>
      <c r="E91" s="16" t="s">
        <v>137</v>
      </c>
      <c r="G91" s="16" t="s">
        <v>137</v>
      </c>
    </row>
    <row r="92" spans="2:7" ht="15.75" x14ac:dyDescent="0.25">
      <c r="B92" s="19" t="s">
        <v>241</v>
      </c>
      <c r="C92" s="19" t="s">
        <v>242</v>
      </c>
      <c r="D92" s="21" t="s">
        <v>243</v>
      </c>
      <c r="E92" s="16" t="s">
        <v>137</v>
      </c>
      <c r="G92" s="16" t="s">
        <v>137</v>
      </c>
    </row>
    <row r="93" spans="2:7" ht="15.75" x14ac:dyDescent="0.25">
      <c r="B93" s="19" t="s">
        <v>244</v>
      </c>
      <c r="C93" s="19" t="s">
        <v>245</v>
      </c>
      <c r="D93" s="21" t="s">
        <v>246</v>
      </c>
      <c r="E93" s="16" t="s">
        <v>137</v>
      </c>
      <c r="G93" s="16" t="s">
        <v>137</v>
      </c>
    </row>
    <row r="94" spans="2:7" ht="15.75" x14ac:dyDescent="0.25">
      <c r="B94" s="19" t="s">
        <v>247</v>
      </c>
      <c r="C94" s="19" t="s">
        <v>248</v>
      </c>
      <c r="D94" s="21" t="s">
        <v>249</v>
      </c>
      <c r="E94" s="16" t="s">
        <v>137</v>
      </c>
      <c r="G94" s="16" t="s">
        <v>137</v>
      </c>
    </row>
    <row r="95" spans="2:7" ht="15.75" x14ac:dyDescent="0.25">
      <c r="B95" s="19" t="s">
        <v>250</v>
      </c>
      <c r="C95" s="19" t="s">
        <v>251</v>
      </c>
      <c r="D95" s="21" t="s">
        <v>252</v>
      </c>
      <c r="E95" s="16" t="s">
        <v>137</v>
      </c>
      <c r="G95" s="16" t="s">
        <v>137</v>
      </c>
    </row>
    <row r="96" spans="2:7" ht="15.75" x14ac:dyDescent="0.25">
      <c r="B96" s="19" t="s">
        <v>253</v>
      </c>
      <c r="C96" s="19" t="s">
        <v>254</v>
      </c>
      <c r="D96" s="21" t="s">
        <v>255</v>
      </c>
      <c r="E96" s="16" t="s">
        <v>137</v>
      </c>
      <c r="G96" s="16" t="s">
        <v>137</v>
      </c>
    </row>
    <row r="97" spans="1:7" ht="16.5" thickBot="1" x14ac:dyDescent="0.3">
      <c r="B97" s="20" t="s">
        <v>256</v>
      </c>
      <c r="C97" s="20" t="s">
        <v>257</v>
      </c>
      <c r="D97" s="23" t="s">
        <v>258</v>
      </c>
      <c r="E97" s="16" t="s">
        <v>137</v>
      </c>
      <c r="G97" s="16" t="s">
        <v>137</v>
      </c>
    </row>
    <row r="99" spans="1:7" ht="16.5" thickBot="1" x14ac:dyDescent="0.3">
      <c r="B99" s="24" t="s">
        <v>259</v>
      </c>
    </row>
    <row r="100" spans="1:7" ht="15.95" customHeight="1" x14ac:dyDescent="0.2">
      <c r="B100" s="68" t="s">
        <v>386</v>
      </c>
      <c r="C100" s="69"/>
    </row>
    <row r="101" spans="1:7" ht="13.5" thickBot="1" x14ac:dyDescent="0.25">
      <c r="B101" s="70"/>
      <c r="C101" s="71"/>
    </row>
    <row r="102" spans="1:7" ht="13.5" thickBot="1" x14ac:dyDescent="0.25"/>
    <row r="103" spans="1:7" s="16" customFormat="1" ht="16.5" thickBot="1" x14ac:dyDescent="0.3">
      <c r="A103" s="17"/>
      <c r="B103" s="31" t="s">
        <v>32</v>
      </c>
      <c r="C103" s="31" t="s">
        <v>33</v>
      </c>
      <c r="D103" s="31" t="s">
        <v>34</v>
      </c>
      <c r="E103" s="16" t="s">
        <v>137</v>
      </c>
      <c r="G103" s="16" t="s">
        <v>137</v>
      </c>
    </row>
    <row r="104" spans="1:7" ht="15.75" x14ac:dyDescent="0.25">
      <c r="B104" s="19" t="s">
        <v>422</v>
      </c>
      <c r="C104" s="19" t="s">
        <v>423</v>
      </c>
      <c r="D104" s="21" t="s">
        <v>424</v>
      </c>
      <c r="E104" s="16" t="s">
        <v>137</v>
      </c>
      <c r="G104" s="16" t="s">
        <v>137</v>
      </c>
    </row>
    <row r="105" spans="1:7" ht="15.75" x14ac:dyDescent="0.25">
      <c r="B105" s="19" t="s">
        <v>404</v>
      </c>
      <c r="C105" s="19" t="s">
        <v>402</v>
      </c>
      <c r="D105" s="21" t="s">
        <v>403</v>
      </c>
      <c r="E105" s="16" t="s">
        <v>137</v>
      </c>
      <c r="G105" s="16"/>
    </row>
    <row r="106" spans="1:7" ht="15.75" x14ac:dyDescent="0.25">
      <c r="B106" s="21" t="s">
        <v>351</v>
      </c>
      <c r="C106" s="29" t="s">
        <v>352</v>
      </c>
      <c r="D106" s="21" t="s">
        <v>353</v>
      </c>
      <c r="E106" s="16" t="s">
        <v>137</v>
      </c>
      <c r="G106" s="16"/>
    </row>
    <row r="107" spans="1:7" ht="15.75" x14ac:dyDescent="0.25">
      <c r="B107" s="21" t="s">
        <v>307</v>
      </c>
      <c r="C107" s="35" t="s">
        <v>417</v>
      </c>
      <c r="D107" s="21" t="s">
        <v>308</v>
      </c>
      <c r="E107" s="16" t="s">
        <v>137</v>
      </c>
      <c r="G107" s="16" t="s">
        <v>137</v>
      </c>
    </row>
    <row r="108" spans="1:7" ht="15.75" x14ac:dyDescent="0.25">
      <c r="B108" s="21" t="s">
        <v>349</v>
      </c>
      <c r="C108" s="29" t="s">
        <v>350</v>
      </c>
      <c r="D108" s="21" t="s">
        <v>395</v>
      </c>
      <c r="E108" s="16" t="s">
        <v>137</v>
      </c>
      <c r="G108" s="16" t="s">
        <v>137</v>
      </c>
    </row>
    <row r="109" spans="1:7" ht="15.75" x14ac:dyDescent="0.25">
      <c r="B109" s="21" t="s">
        <v>360</v>
      </c>
      <c r="C109" s="22"/>
      <c r="D109" s="21" t="s">
        <v>361</v>
      </c>
      <c r="E109" s="16" t="s">
        <v>137</v>
      </c>
      <c r="G109" s="16" t="s">
        <v>137</v>
      </c>
    </row>
    <row r="110" spans="1:7" ht="15.75" x14ac:dyDescent="0.25">
      <c r="B110" s="21" t="s">
        <v>357</v>
      </c>
      <c r="C110" s="29" t="s">
        <v>358</v>
      </c>
      <c r="D110" s="21" t="s">
        <v>359</v>
      </c>
      <c r="E110" s="16" t="s">
        <v>137</v>
      </c>
      <c r="G110" s="16" t="s">
        <v>137</v>
      </c>
    </row>
    <row r="111" spans="1:7" ht="15.75" x14ac:dyDescent="0.25">
      <c r="B111" s="21" t="s">
        <v>311</v>
      </c>
      <c r="C111" s="29" t="s">
        <v>312</v>
      </c>
      <c r="D111" s="21" t="s">
        <v>313</v>
      </c>
      <c r="E111" s="16" t="s">
        <v>137</v>
      </c>
      <c r="G111" s="16" t="s">
        <v>137</v>
      </c>
    </row>
    <row r="112" spans="1:7" ht="15.75" x14ac:dyDescent="0.25">
      <c r="B112" s="21" t="s">
        <v>331</v>
      </c>
      <c r="C112" s="22" t="s">
        <v>416</v>
      </c>
      <c r="D112" s="21" t="s">
        <v>330</v>
      </c>
      <c r="E112" s="16" t="s">
        <v>137</v>
      </c>
      <c r="G112" s="16" t="s">
        <v>137</v>
      </c>
    </row>
    <row r="113" spans="2:7" ht="15.75" x14ac:dyDescent="0.25">
      <c r="B113" s="21" t="s">
        <v>319</v>
      </c>
      <c r="C113" s="29" t="s">
        <v>320</v>
      </c>
      <c r="D113" s="21" t="s">
        <v>321</v>
      </c>
      <c r="E113" s="16" t="s">
        <v>137</v>
      </c>
      <c r="G113" s="16" t="s">
        <v>137</v>
      </c>
    </row>
    <row r="114" spans="2:7" ht="15.75" x14ac:dyDescent="0.25">
      <c r="B114" s="19" t="s">
        <v>399</v>
      </c>
      <c r="C114" s="19" t="s">
        <v>401</v>
      </c>
      <c r="D114" s="21" t="s">
        <v>400</v>
      </c>
      <c r="E114" s="16" t="s">
        <v>137</v>
      </c>
      <c r="G114" s="16"/>
    </row>
    <row r="115" spans="2:7" ht="15.75" x14ac:dyDescent="0.25">
      <c r="B115" s="21" t="s">
        <v>344</v>
      </c>
      <c r="C115" s="34" t="s">
        <v>394</v>
      </c>
      <c r="D115" s="21" t="s">
        <v>345</v>
      </c>
      <c r="E115" s="16" t="s">
        <v>137</v>
      </c>
      <c r="G115" s="16" t="s">
        <v>137</v>
      </c>
    </row>
    <row r="116" spans="2:7" ht="15.75" x14ac:dyDescent="0.25">
      <c r="B116" s="21" t="s">
        <v>346</v>
      </c>
      <c r="C116" s="29" t="s">
        <v>347</v>
      </c>
      <c r="D116" s="21" t="s">
        <v>348</v>
      </c>
      <c r="E116" s="16" t="s">
        <v>137</v>
      </c>
      <c r="G116" s="16" t="s">
        <v>137</v>
      </c>
    </row>
    <row r="117" spans="2:7" ht="15.75" x14ac:dyDescent="0.25">
      <c r="B117" s="21" t="s">
        <v>314</v>
      </c>
      <c r="C117" s="29" t="s">
        <v>315</v>
      </c>
      <c r="D117" s="21" t="s">
        <v>316</v>
      </c>
      <c r="E117" s="16" t="s">
        <v>137</v>
      </c>
      <c r="G117" s="16" t="s">
        <v>137</v>
      </c>
    </row>
    <row r="118" spans="2:7" ht="15.75" x14ac:dyDescent="0.25">
      <c r="B118" s="21" t="s">
        <v>322</v>
      </c>
      <c r="C118" s="29" t="s">
        <v>323</v>
      </c>
      <c r="D118" s="21" t="s">
        <v>324</v>
      </c>
      <c r="E118" s="16" t="s">
        <v>137</v>
      </c>
      <c r="G118" s="16" t="s">
        <v>137</v>
      </c>
    </row>
    <row r="119" spans="2:7" ht="15.75" x14ac:dyDescent="0.25">
      <c r="B119" s="21" t="s">
        <v>300</v>
      </c>
      <c r="C119" s="35" t="s">
        <v>415</v>
      </c>
      <c r="D119" s="21" t="s">
        <v>301</v>
      </c>
      <c r="E119" s="16" t="s">
        <v>137</v>
      </c>
      <c r="G119" s="16" t="s">
        <v>137</v>
      </c>
    </row>
    <row r="120" spans="2:7" ht="15.75" x14ac:dyDescent="0.25">
      <c r="B120" s="21" t="s">
        <v>341</v>
      </c>
      <c r="C120" s="29" t="s">
        <v>342</v>
      </c>
      <c r="D120" s="21" t="s">
        <v>343</v>
      </c>
      <c r="E120" s="16" t="s">
        <v>137</v>
      </c>
      <c r="G120" s="16" t="s">
        <v>137</v>
      </c>
    </row>
    <row r="121" spans="2:7" ht="15.75" x14ac:dyDescent="0.25">
      <c r="B121" s="21" t="s">
        <v>302</v>
      </c>
      <c r="C121" s="29" t="s">
        <v>303</v>
      </c>
      <c r="D121" s="21" t="s">
        <v>304</v>
      </c>
      <c r="E121" s="16" t="s">
        <v>137</v>
      </c>
      <c r="G121" s="16" t="s">
        <v>137</v>
      </c>
    </row>
    <row r="122" spans="2:7" ht="15.75" x14ac:dyDescent="0.25">
      <c r="B122" s="21" t="s">
        <v>373</v>
      </c>
      <c r="C122" s="29" t="s">
        <v>374</v>
      </c>
      <c r="D122" s="21" t="s">
        <v>375</v>
      </c>
      <c r="E122" s="16" t="s">
        <v>137</v>
      </c>
      <c r="G122" s="16" t="s">
        <v>137</v>
      </c>
    </row>
    <row r="123" spans="2:7" ht="15.75" x14ac:dyDescent="0.25">
      <c r="B123" s="21" t="s">
        <v>328</v>
      </c>
      <c r="C123" s="35" t="s">
        <v>329</v>
      </c>
      <c r="D123" s="21" t="s">
        <v>330</v>
      </c>
      <c r="E123" s="16" t="s">
        <v>137</v>
      </c>
      <c r="G123" s="16" t="s">
        <v>137</v>
      </c>
    </row>
    <row r="124" spans="2:7" ht="15.75" x14ac:dyDescent="0.25">
      <c r="B124" s="21" t="s">
        <v>317</v>
      </c>
      <c r="C124" s="35" t="s">
        <v>414</v>
      </c>
      <c r="D124" s="21" t="s">
        <v>318</v>
      </c>
      <c r="E124" s="16" t="s">
        <v>137</v>
      </c>
      <c r="G124" s="16" t="s">
        <v>137</v>
      </c>
    </row>
    <row r="125" spans="2:7" ht="15.75" x14ac:dyDescent="0.25">
      <c r="B125" s="21" t="s">
        <v>354</v>
      </c>
      <c r="C125" s="29" t="s">
        <v>355</v>
      </c>
      <c r="D125" s="21" t="s">
        <v>356</v>
      </c>
      <c r="E125" s="16" t="s">
        <v>137</v>
      </c>
      <c r="G125" s="16" t="s">
        <v>137</v>
      </c>
    </row>
    <row r="126" spans="2:7" ht="15.75" x14ac:dyDescent="0.25">
      <c r="B126" s="21" t="s">
        <v>338</v>
      </c>
      <c r="C126" s="29" t="s">
        <v>339</v>
      </c>
      <c r="D126" s="21" t="s">
        <v>340</v>
      </c>
      <c r="E126" s="16" t="s">
        <v>137</v>
      </c>
      <c r="G126" s="16" t="s">
        <v>137</v>
      </c>
    </row>
    <row r="127" spans="2:7" ht="15.75" x14ac:dyDescent="0.25">
      <c r="B127" s="21" t="s">
        <v>425</v>
      </c>
      <c r="C127" s="36" t="s">
        <v>427</v>
      </c>
      <c r="D127" s="21" t="s">
        <v>426</v>
      </c>
      <c r="E127" s="16" t="s">
        <v>137</v>
      </c>
      <c r="G127" s="16"/>
    </row>
    <row r="128" spans="2:7" ht="15.75" x14ac:dyDescent="0.25">
      <c r="B128" s="21" t="s">
        <v>334</v>
      </c>
      <c r="C128" s="35" t="s">
        <v>335</v>
      </c>
      <c r="D128" s="21" t="s">
        <v>336</v>
      </c>
      <c r="E128" s="16" t="s">
        <v>137</v>
      </c>
      <c r="G128" s="16" t="s">
        <v>137</v>
      </c>
    </row>
    <row r="129" spans="2:7" ht="15.75" x14ac:dyDescent="0.25">
      <c r="B129" s="21" t="s">
        <v>337</v>
      </c>
      <c r="C129" s="35" t="s">
        <v>413</v>
      </c>
      <c r="D129" s="21" t="s">
        <v>297</v>
      </c>
      <c r="E129" s="16" t="s">
        <v>137</v>
      </c>
      <c r="G129" s="16" t="s">
        <v>137</v>
      </c>
    </row>
    <row r="130" spans="2:7" ht="15.75" x14ac:dyDescent="0.25">
      <c r="B130" s="21" t="s">
        <v>332</v>
      </c>
      <c r="C130" s="35" t="s">
        <v>412</v>
      </c>
      <c r="D130" s="21" t="s">
        <v>333</v>
      </c>
      <c r="E130" s="16" t="s">
        <v>137</v>
      </c>
      <c r="G130" s="16" t="s">
        <v>137</v>
      </c>
    </row>
    <row r="131" spans="2:7" ht="15.75" x14ac:dyDescent="0.25">
      <c r="B131" s="19" t="s">
        <v>396</v>
      </c>
      <c r="C131" s="19" t="s">
        <v>397</v>
      </c>
      <c r="D131" s="21" t="s">
        <v>398</v>
      </c>
      <c r="E131" s="16" t="s">
        <v>137</v>
      </c>
      <c r="G131" s="16"/>
    </row>
    <row r="132" spans="2:7" ht="15.75" x14ac:dyDescent="0.25">
      <c r="B132" s="21" t="s">
        <v>325</v>
      </c>
      <c r="C132" s="29" t="s">
        <v>326</v>
      </c>
      <c r="D132" s="21" t="s">
        <v>327</v>
      </c>
      <c r="E132" s="16" t="s">
        <v>137</v>
      </c>
      <c r="G132" s="16" t="s">
        <v>137</v>
      </c>
    </row>
    <row r="133" spans="2:7" ht="15.75" x14ac:dyDescent="0.25">
      <c r="B133" s="21" t="s">
        <v>293</v>
      </c>
      <c r="C133" s="32" t="s">
        <v>294</v>
      </c>
      <c r="D133" s="21" t="s">
        <v>295</v>
      </c>
      <c r="E133" s="16" t="s">
        <v>137</v>
      </c>
      <c r="G133" s="16" t="s">
        <v>137</v>
      </c>
    </row>
    <row r="134" spans="2:7" ht="15.75" x14ac:dyDescent="0.25">
      <c r="B134" s="21" t="s">
        <v>298</v>
      </c>
      <c r="C134" s="35" t="s">
        <v>418</v>
      </c>
      <c r="D134" s="21" t="s">
        <v>299</v>
      </c>
      <c r="E134" s="16" t="s">
        <v>137</v>
      </c>
      <c r="G134" s="16" t="s">
        <v>137</v>
      </c>
    </row>
    <row r="135" spans="2:7" ht="15.75" x14ac:dyDescent="0.25">
      <c r="B135" s="21" t="s">
        <v>382</v>
      </c>
      <c r="C135" s="34" t="s">
        <v>383</v>
      </c>
      <c r="D135" s="21" t="s">
        <v>384</v>
      </c>
      <c r="E135" s="16" t="s">
        <v>137</v>
      </c>
      <c r="G135" s="16" t="s">
        <v>137</v>
      </c>
    </row>
    <row r="136" spans="2:7" ht="15.75" x14ac:dyDescent="0.25">
      <c r="B136" s="21" t="s">
        <v>391</v>
      </c>
      <c r="C136" s="33" t="s">
        <v>392</v>
      </c>
      <c r="D136" s="21" t="s">
        <v>393</v>
      </c>
      <c r="E136" s="16" t="s">
        <v>137</v>
      </c>
      <c r="G136" s="16"/>
    </row>
    <row r="137" spans="2:7" ht="15.75" x14ac:dyDescent="0.25">
      <c r="B137" s="21" t="s">
        <v>370</v>
      </c>
      <c r="C137" s="29" t="s">
        <v>371</v>
      </c>
      <c r="D137" s="21" t="s">
        <v>372</v>
      </c>
      <c r="E137" s="16" t="s">
        <v>137</v>
      </c>
      <c r="G137" s="16" t="s">
        <v>137</v>
      </c>
    </row>
    <row r="138" spans="2:7" ht="15.75" x14ac:dyDescent="0.25">
      <c r="B138" s="21" t="s">
        <v>305</v>
      </c>
      <c r="C138" s="35" t="s">
        <v>419</v>
      </c>
      <c r="D138" s="21" t="s">
        <v>306</v>
      </c>
      <c r="E138" s="16" t="s">
        <v>137</v>
      </c>
      <c r="G138" s="16" t="s">
        <v>137</v>
      </c>
    </row>
    <row r="139" spans="2:7" ht="15.75" x14ac:dyDescent="0.25">
      <c r="B139" s="21" t="s">
        <v>520</v>
      </c>
      <c r="C139" s="35" t="s">
        <v>521</v>
      </c>
      <c r="D139" s="21" t="s">
        <v>522</v>
      </c>
      <c r="E139" s="16" t="s">
        <v>137</v>
      </c>
      <c r="G139" s="16"/>
    </row>
    <row r="140" spans="2:7" ht="15.75" x14ac:dyDescent="0.25">
      <c r="B140" s="21" t="s">
        <v>529</v>
      </c>
      <c r="C140" s="35" t="s">
        <v>530</v>
      </c>
      <c r="D140" s="21" t="s">
        <v>531</v>
      </c>
      <c r="E140" s="16" t="s">
        <v>137</v>
      </c>
      <c r="G140" s="16"/>
    </row>
    <row r="141" spans="2:7" ht="15.75" x14ac:dyDescent="0.25">
      <c r="B141" s="21" t="s">
        <v>379</v>
      </c>
      <c r="C141" s="29" t="s">
        <v>380</v>
      </c>
      <c r="D141" s="21" t="s">
        <v>381</v>
      </c>
      <c r="E141" s="16" t="s">
        <v>137</v>
      </c>
      <c r="G141" s="16" t="s">
        <v>137</v>
      </c>
    </row>
    <row r="142" spans="2:7" ht="15.75" x14ac:dyDescent="0.25">
      <c r="B142" s="21" t="s">
        <v>367</v>
      </c>
      <c r="C142" s="29" t="s">
        <v>368</v>
      </c>
      <c r="D142" s="21" t="s">
        <v>369</v>
      </c>
      <c r="E142" s="16" t="s">
        <v>137</v>
      </c>
      <c r="G142" s="16" t="s">
        <v>137</v>
      </c>
    </row>
    <row r="143" spans="2:7" ht="15.75" x14ac:dyDescent="0.25">
      <c r="B143" s="21" t="s">
        <v>365</v>
      </c>
      <c r="C143" s="22"/>
      <c r="D143" s="21" t="s">
        <v>366</v>
      </c>
      <c r="E143" s="16" t="s">
        <v>137</v>
      </c>
      <c r="G143" s="16" t="s">
        <v>137</v>
      </c>
    </row>
    <row r="144" spans="2:7" ht="15.75" x14ac:dyDescent="0.25">
      <c r="B144" s="21" t="s">
        <v>296</v>
      </c>
      <c r="C144" s="35" t="s">
        <v>420</v>
      </c>
      <c r="D144" s="21" t="s">
        <v>297</v>
      </c>
      <c r="E144" s="16" t="s">
        <v>137</v>
      </c>
      <c r="G144" s="16" t="s">
        <v>137</v>
      </c>
    </row>
    <row r="145" spans="1:7" ht="15.75" x14ac:dyDescent="0.25">
      <c r="B145" s="19" t="s">
        <v>410</v>
      </c>
      <c r="C145" s="19" t="s">
        <v>408</v>
      </c>
      <c r="D145" s="21" t="s">
        <v>409</v>
      </c>
      <c r="E145" s="16" t="s">
        <v>137</v>
      </c>
      <c r="G145" s="16"/>
    </row>
    <row r="146" spans="1:7" ht="15.75" x14ac:dyDescent="0.25">
      <c r="B146" s="21" t="s">
        <v>309</v>
      </c>
      <c r="C146" s="35" t="s">
        <v>421</v>
      </c>
      <c r="D146" s="21" t="s">
        <v>310</v>
      </c>
      <c r="E146" s="16" t="s">
        <v>137</v>
      </c>
      <c r="G146" s="16" t="s">
        <v>137</v>
      </c>
    </row>
    <row r="147" spans="1:7" ht="15.75" x14ac:dyDescent="0.25">
      <c r="B147" s="21" t="s">
        <v>362</v>
      </c>
      <c r="C147" s="34" t="s">
        <v>363</v>
      </c>
      <c r="D147" s="21" t="s">
        <v>364</v>
      </c>
      <c r="E147" s="16" t="s">
        <v>137</v>
      </c>
      <c r="G147" s="16" t="s">
        <v>137</v>
      </c>
    </row>
    <row r="148" spans="1:7" ht="15.75" x14ac:dyDescent="0.25">
      <c r="B148" s="21" t="s">
        <v>508</v>
      </c>
      <c r="C148" s="34" t="s">
        <v>509</v>
      </c>
      <c r="D148" s="21" t="s">
        <v>510</v>
      </c>
      <c r="E148" s="16" t="s">
        <v>137</v>
      </c>
      <c r="G148" s="16"/>
    </row>
    <row r="149" spans="1:7" ht="15.75" x14ac:dyDescent="0.25">
      <c r="B149" s="19" t="s">
        <v>283</v>
      </c>
      <c r="C149" s="19" t="s">
        <v>284</v>
      </c>
      <c r="D149" s="21" t="s">
        <v>285</v>
      </c>
      <c r="E149" s="16" t="s">
        <v>137</v>
      </c>
      <c r="G149" s="16"/>
    </row>
    <row r="150" spans="1:7" ht="16.5" thickBot="1" x14ac:dyDescent="0.3">
      <c r="B150" s="23" t="s">
        <v>376</v>
      </c>
      <c r="C150" s="37" t="s">
        <v>377</v>
      </c>
      <c r="D150" s="23" t="s">
        <v>378</v>
      </c>
      <c r="E150" s="16" t="s">
        <v>137</v>
      </c>
      <c r="G150" s="16" t="s">
        <v>137</v>
      </c>
    </row>
    <row r="152" spans="1:7" ht="16.5" thickBot="1" x14ac:dyDescent="0.3">
      <c r="B152" s="24" t="s">
        <v>292</v>
      </c>
    </row>
    <row r="153" spans="1:7" ht="15.95" customHeight="1" x14ac:dyDescent="0.2">
      <c r="B153" s="68" t="s">
        <v>411</v>
      </c>
      <c r="C153" s="69"/>
    </row>
    <row r="154" spans="1:7" ht="13.5" thickBot="1" x14ac:dyDescent="0.25">
      <c r="B154" s="70"/>
      <c r="C154" s="71"/>
    </row>
    <row r="155" spans="1:7" ht="13.5" thickBot="1" x14ac:dyDescent="0.25"/>
    <row r="156" spans="1:7" s="16" customFormat="1" ht="15.75" x14ac:dyDescent="0.25">
      <c r="A156" s="17"/>
      <c r="B156" s="18" t="s">
        <v>32</v>
      </c>
      <c r="C156" s="18" t="s">
        <v>33</v>
      </c>
      <c r="D156" s="18" t="s">
        <v>34</v>
      </c>
      <c r="E156" s="16" t="s">
        <v>137</v>
      </c>
      <c r="G156" s="16" t="s">
        <v>137</v>
      </c>
    </row>
    <row r="157" spans="1:7" ht="15.75" x14ac:dyDescent="0.25">
      <c r="B157" s="34" t="s">
        <v>535</v>
      </c>
      <c r="C157" s="34" t="s">
        <v>534</v>
      </c>
      <c r="D157" s="33" t="s">
        <v>536</v>
      </c>
      <c r="E157" s="16" t="s">
        <v>137</v>
      </c>
    </row>
    <row r="158" spans="1:7" ht="15.75" x14ac:dyDescent="0.25">
      <c r="B158" s="34" t="s">
        <v>507</v>
      </c>
      <c r="C158" s="34" t="s">
        <v>506</v>
      </c>
      <c r="D158" s="34" t="s">
        <v>469</v>
      </c>
      <c r="E158" s="16" t="s">
        <v>137</v>
      </c>
    </row>
    <row r="159" spans="1:7" ht="15.75" x14ac:dyDescent="0.25">
      <c r="B159" s="34" t="s">
        <v>493</v>
      </c>
      <c r="C159" s="34" t="s">
        <v>492</v>
      </c>
      <c r="D159" s="34" t="s">
        <v>469</v>
      </c>
      <c r="E159" s="16" t="s">
        <v>137</v>
      </c>
    </row>
    <row r="160" spans="1:7" ht="15.75" x14ac:dyDescent="0.25">
      <c r="B160" s="19" t="s">
        <v>428</v>
      </c>
      <c r="C160" s="19" t="s">
        <v>429</v>
      </c>
      <c r="D160" s="21" t="s">
        <v>430</v>
      </c>
      <c r="E160" s="16" t="s">
        <v>137</v>
      </c>
      <c r="G160" s="16"/>
    </row>
    <row r="161" spans="2:7" ht="15.75" x14ac:dyDescent="0.25">
      <c r="B161" s="19" t="s">
        <v>260</v>
      </c>
      <c r="C161" s="19" t="s">
        <v>261</v>
      </c>
      <c r="D161" s="21" t="s">
        <v>262</v>
      </c>
      <c r="E161" s="16" t="s">
        <v>137</v>
      </c>
      <c r="G161" s="16"/>
    </row>
    <row r="162" spans="2:7" ht="15.75" x14ac:dyDescent="0.25">
      <c r="B162" s="19" t="s">
        <v>549</v>
      </c>
      <c r="C162" s="19" t="s">
        <v>551</v>
      </c>
      <c r="D162" s="21" t="s">
        <v>550</v>
      </c>
      <c r="E162" s="16" t="s">
        <v>137</v>
      </c>
      <c r="G162" s="16"/>
    </row>
    <row r="163" spans="2:7" ht="15.75" x14ac:dyDescent="0.25">
      <c r="B163" s="19" t="s">
        <v>555</v>
      </c>
      <c r="C163" s="19" t="s">
        <v>556</v>
      </c>
      <c r="D163" s="21" t="s">
        <v>557</v>
      </c>
      <c r="E163" s="16" t="s">
        <v>137</v>
      </c>
      <c r="G163" s="16"/>
    </row>
    <row r="164" spans="2:7" ht="15.75" x14ac:dyDescent="0.25">
      <c r="B164" s="19" t="s">
        <v>540</v>
      </c>
      <c r="C164" s="19" t="s">
        <v>541</v>
      </c>
      <c r="D164" s="21" t="s">
        <v>542</v>
      </c>
      <c r="E164" s="16" t="s">
        <v>137</v>
      </c>
      <c r="G164" s="16"/>
    </row>
    <row r="165" spans="2:7" ht="15.75" x14ac:dyDescent="0.25">
      <c r="B165" s="19" t="s">
        <v>511</v>
      </c>
      <c r="C165" s="19" t="s">
        <v>512</v>
      </c>
      <c r="D165" s="21" t="s">
        <v>513</v>
      </c>
      <c r="E165" s="16" t="s">
        <v>137</v>
      </c>
      <c r="G165" s="16"/>
    </row>
    <row r="166" spans="2:7" ht="15.75" x14ac:dyDescent="0.25">
      <c r="B166" s="34" t="s">
        <v>444</v>
      </c>
      <c r="C166" s="34" t="s">
        <v>443</v>
      </c>
      <c r="D166" s="34" t="s">
        <v>445</v>
      </c>
      <c r="E166" s="16" t="s">
        <v>137</v>
      </c>
    </row>
    <row r="167" spans="2:7" ht="15.75" x14ac:dyDescent="0.25">
      <c r="B167" s="19" t="s">
        <v>514</v>
      </c>
      <c r="C167" s="19" t="s">
        <v>516</v>
      </c>
      <c r="D167" s="21" t="s">
        <v>515</v>
      </c>
      <c r="E167" s="16" t="s">
        <v>137</v>
      </c>
      <c r="G167" s="16"/>
    </row>
    <row r="168" spans="2:7" ht="15.75" x14ac:dyDescent="0.25">
      <c r="B168" s="34" t="s">
        <v>487</v>
      </c>
      <c r="C168" s="34" t="s">
        <v>486</v>
      </c>
      <c r="D168" s="34" t="s">
        <v>488</v>
      </c>
      <c r="E168" s="16" t="s">
        <v>137</v>
      </c>
    </row>
    <row r="169" spans="2:7" ht="15.75" x14ac:dyDescent="0.25">
      <c r="B169" s="34" t="s">
        <v>440</v>
      </c>
      <c r="C169" s="34" t="s">
        <v>442</v>
      </c>
      <c r="D169" s="34" t="s">
        <v>441</v>
      </c>
      <c r="E169" s="16" t="s">
        <v>137</v>
      </c>
    </row>
    <row r="170" spans="2:7" ht="15.75" x14ac:dyDescent="0.25">
      <c r="B170" s="19" t="s">
        <v>263</v>
      </c>
      <c r="C170" s="19" t="s">
        <v>264</v>
      </c>
      <c r="D170" s="21" t="s">
        <v>265</v>
      </c>
      <c r="E170" s="16" t="s">
        <v>137</v>
      </c>
      <c r="G170" s="16" t="s">
        <v>137</v>
      </c>
    </row>
    <row r="171" spans="2:7" ht="15.75" x14ac:dyDescent="0.25">
      <c r="B171" s="19" t="s">
        <v>266</v>
      </c>
      <c r="C171" s="19" t="s">
        <v>267</v>
      </c>
      <c r="D171" s="21" t="s">
        <v>268</v>
      </c>
      <c r="E171" s="16" t="s">
        <v>137</v>
      </c>
      <c r="G171" s="16" t="s">
        <v>137</v>
      </c>
    </row>
    <row r="172" spans="2:7" ht="15.75" x14ac:dyDescent="0.25">
      <c r="B172" s="19" t="s">
        <v>269</v>
      </c>
      <c r="C172" s="19" t="s">
        <v>270</v>
      </c>
      <c r="D172" s="21" t="s">
        <v>271</v>
      </c>
      <c r="E172" s="16" t="s">
        <v>137</v>
      </c>
      <c r="G172" s="16" t="s">
        <v>137</v>
      </c>
    </row>
    <row r="173" spans="2:7" ht="15.75" x14ac:dyDescent="0.25">
      <c r="B173" s="38" t="s">
        <v>432</v>
      </c>
      <c r="C173" s="38" t="s">
        <v>431</v>
      </c>
      <c r="D173" s="34" t="s">
        <v>433</v>
      </c>
      <c r="E173" s="16" t="s">
        <v>137</v>
      </c>
    </row>
    <row r="174" spans="2:7" ht="15.75" x14ac:dyDescent="0.25">
      <c r="B174" s="41" t="s">
        <v>558</v>
      </c>
      <c r="C174" s="41" t="s">
        <v>560</v>
      </c>
      <c r="D174" s="34" t="s">
        <v>559</v>
      </c>
      <c r="E174" s="16" t="s">
        <v>137</v>
      </c>
    </row>
    <row r="175" spans="2:7" ht="15.75" x14ac:dyDescent="0.25">
      <c r="B175" s="34" t="s">
        <v>450</v>
      </c>
      <c r="C175" s="34" t="s">
        <v>449</v>
      </c>
      <c r="D175" s="34" t="s">
        <v>451</v>
      </c>
      <c r="E175" s="16" t="s">
        <v>137</v>
      </c>
    </row>
    <row r="176" spans="2:7" ht="15.75" x14ac:dyDescent="0.25">
      <c r="B176" s="34" t="s">
        <v>471</v>
      </c>
      <c r="C176" s="34" t="s">
        <v>470</v>
      </c>
      <c r="D176" s="34" t="s">
        <v>472</v>
      </c>
      <c r="E176" s="16" t="s">
        <v>137</v>
      </c>
    </row>
    <row r="177" spans="2:7" ht="15.75" x14ac:dyDescent="0.25">
      <c r="B177" s="34" t="s">
        <v>495</v>
      </c>
      <c r="C177" s="34" t="s">
        <v>494</v>
      </c>
      <c r="D177" s="34" t="s">
        <v>469</v>
      </c>
      <c r="E177" s="16" t="s">
        <v>137</v>
      </c>
    </row>
    <row r="178" spans="2:7" ht="15.75" x14ac:dyDescent="0.25">
      <c r="B178" s="19" t="s">
        <v>272</v>
      </c>
      <c r="C178" s="19" t="s">
        <v>273</v>
      </c>
      <c r="D178" s="21" t="s">
        <v>268</v>
      </c>
      <c r="E178" s="16" t="s">
        <v>137</v>
      </c>
      <c r="G178" s="16" t="s">
        <v>137</v>
      </c>
    </row>
    <row r="179" spans="2:7" ht="15.75" x14ac:dyDescent="0.25">
      <c r="B179" s="34" t="s">
        <v>468</v>
      </c>
      <c r="C179" s="34" t="s">
        <v>467</v>
      </c>
      <c r="D179" s="34" t="s">
        <v>469</v>
      </c>
      <c r="E179" s="16" t="s">
        <v>137</v>
      </c>
    </row>
    <row r="180" spans="2:7" ht="15.75" x14ac:dyDescent="0.25">
      <c r="B180" s="34" t="s">
        <v>491</v>
      </c>
      <c r="C180" s="34" t="s">
        <v>489</v>
      </c>
      <c r="D180" s="34" t="s">
        <v>490</v>
      </c>
      <c r="E180" s="16" t="s">
        <v>137</v>
      </c>
    </row>
    <row r="181" spans="2:7" ht="15.75" x14ac:dyDescent="0.25">
      <c r="B181" s="34" t="s">
        <v>476</v>
      </c>
      <c r="C181" s="34" t="s">
        <v>475</v>
      </c>
      <c r="D181" s="34" t="s">
        <v>477</v>
      </c>
      <c r="E181" s="16" t="s">
        <v>137</v>
      </c>
    </row>
    <row r="182" spans="2:7" ht="15.75" x14ac:dyDescent="0.25">
      <c r="B182" s="34" t="s">
        <v>504</v>
      </c>
      <c r="C182" s="34" t="s">
        <v>503</v>
      </c>
      <c r="D182" s="34" t="s">
        <v>505</v>
      </c>
      <c r="E182" s="16" t="s">
        <v>137</v>
      </c>
    </row>
    <row r="183" spans="2:7" ht="15.75" x14ac:dyDescent="0.25">
      <c r="B183" s="19" t="s">
        <v>274</v>
      </c>
      <c r="C183" s="19" t="s">
        <v>275</v>
      </c>
      <c r="D183" s="21" t="s">
        <v>276</v>
      </c>
      <c r="E183" s="16" t="s">
        <v>137</v>
      </c>
      <c r="G183" s="16" t="s">
        <v>137</v>
      </c>
    </row>
    <row r="184" spans="2:7" ht="15.75" x14ac:dyDescent="0.25">
      <c r="B184" s="19" t="s">
        <v>517</v>
      </c>
      <c r="C184" s="19" t="s">
        <v>518</v>
      </c>
      <c r="D184" s="21" t="s">
        <v>519</v>
      </c>
      <c r="E184" s="16" t="s">
        <v>137</v>
      </c>
      <c r="G184" s="16"/>
    </row>
    <row r="185" spans="2:7" ht="15.75" x14ac:dyDescent="0.25">
      <c r="B185" s="19" t="s">
        <v>532</v>
      </c>
      <c r="C185" s="19" t="s">
        <v>228</v>
      </c>
      <c r="D185" s="21" t="s">
        <v>533</v>
      </c>
      <c r="E185" s="16" t="s">
        <v>137</v>
      </c>
      <c r="G185" s="16"/>
    </row>
    <row r="186" spans="2:7" ht="15.75" x14ac:dyDescent="0.25">
      <c r="B186" s="19" t="s">
        <v>552</v>
      </c>
      <c r="C186" s="19" t="s">
        <v>553</v>
      </c>
      <c r="D186" s="21" t="s">
        <v>554</v>
      </c>
      <c r="E186" s="16" t="s">
        <v>137</v>
      </c>
      <c r="G186" s="16"/>
    </row>
    <row r="187" spans="2:7" ht="15.75" x14ac:dyDescent="0.25">
      <c r="B187" s="34" t="s">
        <v>485</v>
      </c>
      <c r="C187" s="34" t="s">
        <v>483</v>
      </c>
      <c r="D187" s="34" t="s">
        <v>484</v>
      </c>
      <c r="E187" s="16" t="s">
        <v>137</v>
      </c>
    </row>
    <row r="188" spans="2:7" ht="15.75" x14ac:dyDescent="0.25">
      <c r="B188" s="34" t="s">
        <v>526</v>
      </c>
      <c r="C188" s="34" t="s">
        <v>527</v>
      </c>
      <c r="D188" s="34" t="s">
        <v>528</v>
      </c>
      <c r="E188" s="16" t="s">
        <v>137</v>
      </c>
    </row>
    <row r="189" spans="2:7" ht="15.75" x14ac:dyDescent="0.25">
      <c r="B189" s="34" t="s">
        <v>499</v>
      </c>
      <c r="C189" s="34" t="s">
        <v>498</v>
      </c>
      <c r="D189" s="34" t="s">
        <v>451</v>
      </c>
      <c r="E189" s="16" t="s">
        <v>137</v>
      </c>
    </row>
    <row r="190" spans="2:7" ht="15.75" x14ac:dyDescent="0.25">
      <c r="B190" s="34" t="s">
        <v>459</v>
      </c>
      <c r="C190" s="34" t="s">
        <v>458</v>
      </c>
      <c r="D190" s="34" t="s">
        <v>460</v>
      </c>
      <c r="E190" s="16" t="s">
        <v>137</v>
      </c>
    </row>
    <row r="191" spans="2:7" ht="15.75" x14ac:dyDescent="0.25">
      <c r="B191" s="34" t="s">
        <v>497</v>
      </c>
      <c r="C191" s="34" t="s">
        <v>496</v>
      </c>
      <c r="D191" s="34" t="s">
        <v>469</v>
      </c>
      <c r="E191" s="16" t="s">
        <v>137</v>
      </c>
    </row>
    <row r="192" spans="2:7" ht="15.75" x14ac:dyDescent="0.25">
      <c r="B192" s="34" t="s">
        <v>453</v>
      </c>
      <c r="C192" s="34" t="s">
        <v>452</v>
      </c>
      <c r="D192" s="34" t="s">
        <v>454</v>
      </c>
      <c r="E192" s="16" t="s">
        <v>137</v>
      </c>
    </row>
    <row r="193" spans="2:7" ht="15.75" x14ac:dyDescent="0.25">
      <c r="B193" s="34" t="s">
        <v>457</v>
      </c>
      <c r="C193" s="34" t="s">
        <v>455</v>
      </c>
      <c r="D193" s="34" t="s">
        <v>456</v>
      </c>
      <c r="E193" s="16" t="s">
        <v>137</v>
      </c>
    </row>
    <row r="194" spans="2:7" ht="15.75" x14ac:dyDescent="0.25">
      <c r="B194" s="40" t="s">
        <v>465</v>
      </c>
      <c r="C194" s="40" t="s">
        <v>464</v>
      </c>
      <c r="D194" s="40" t="s">
        <v>466</v>
      </c>
      <c r="E194" s="16" t="s">
        <v>137</v>
      </c>
    </row>
    <row r="195" spans="2:7" ht="15.75" x14ac:dyDescent="0.25">
      <c r="B195" s="34" t="s">
        <v>447</v>
      </c>
      <c r="C195" s="34" t="s">
        <v>446</v>
      </c>
      <c r="D195" s="34" t="s">
        <v>448</v>
      </c>
      <c r="E195" s="16" t="s">
        <v>137</v>
      </c>
    </row>
    <row r="196" spans="2:7" ht="15.75" x14ac:dyDescent="0.25">
      <c r="B196" s="19" t="s">
        <v>277</v>
      </c>
      <c r="C196" s="19" t="s">
        <v>278</v>
      </c>
      <c r="D196" s="21" t="s">
        <v>279</v>
      </c>
      <c r="E196" s="16" t="s">
        <v>137</v>
      </c>
      <c r="G196" s="16" t="s">
        <v>137</v>
      </c>
    </row>
    <row r="197" spans="2:7" ht="15.75" x14ac:dyDescent="0.25">
      <c r="B197" s="34" t="s">
        <v>479</v>
      </c>
      <c r="C197" s="34" t="s">
        <v>478</v>
      </c>
      <c r="D197" s="34" t="s">
        <v>480</v>
      </c>
      <c r="E197" s="16" t="s">
        <v>137</v>
      </c>
    </row>
    <row r="198" spans="2:7" ht="15.75" x14ac:dyDescent="0.25">
      <c r="B198" s="34" t="s">
        <v>561</v>
      </c>
      <c r="C198" s="34" t="s">
        <v>562</v>
      </c>
      <c r="D198" s="34" t="s">
        <v>563</v>
      </c>
      <c r="E198" s="16" t="s">
        <v>137</v>
      </c>
    </row>
    <row r="199" spans="2:7" ht="15.75" x14ac:dyDescent="0.25">
      <c r="B199" s="40" t="s">
        <v>462</v>
      </c>
      <c r="C199" s="40" t="s">
        <v>461</v>
      </c>
      <c r="D199" s="40" t="s">
        <v>463</v>
      </c>
      <c r="E199" s="16" t="s">
        <v>137</v>
      </c>
    </row>
    <row r="200" spans="2:7" ht="15.75" x14ac:dyDescent="0.25">
      <c r="B200" s="34" t="s">
        <v>482</v>
      </c>
      <c r="C200" s="34" t="s">
        <v>481</v>
      </c>
      <c r="D200" s="34" t="s">
        <v>480</v>
      </c>
      <c r="E200" s="16" t="s">
        <v>137</v>
      </c>
    </row>
    <row r="201" spans="2:7" ht="15.75" x14ac:dyDescent="0.25">
      <c r="B201" s="34" t="s">
        <v>474</v>
      </c>
      <c r="C201" s="34" t="s">
        <v>473</v>
      </c>
      <c r="D201" s="34" t="s">
        <v>451</v>
      </c>
      <c r="E201" s="16" t="s">
        <v>137</v>
      </c>
    </row>
    <row r="202" spans="2:7" ht="15.75" x14ac:dyDescent="0.25">
      <c r="B202" s="34" t="s">
        <v>501</v>
      </c>
      <c r="C202" s="34" t="s">
        <v>500</v>
      </c>
      <c r="D202" s="34" t="s">
        <v>502</v>
      </c>
      <c r="E202" s="16" t="s">
        <v>137</v>
      </c>
    </row>
    <row r="203" spans="2:7" ht="15.75" x14ac:dyDescent="0.25">
      <c r="B203" s="34" t="s">
        <v>546</v>
      </c>
      <c r="C203" s="34" t="s">
        <v>547</v>
      </c>
      <c r="D203" s="34" t="s">
        <v>548</v>
      </c>
      <c r="E203" s="16" t="s">
        <v>137</v>
      </c>
    </row>
    <row r="204" spans="2:7" ht="15.75" x14ac:dyDescent="0.25">
      <c r="B204" s="34" t="s">
        <v>537</v>
      </c>
      <c r="C204" s="34" t="s">
        <v>538</v>
      </c>
      <c r="D204" s="34" t="s">
        <v>539</v>
      </c>
      <c r="E204" s="16" t="s">
        <v>137</v>
      </c>
    </row>
    <row r="205" spans="2:7" ht="15.75" x14ac:dyDescent="0.25">
      <c r="B205" s="34" t="s">
        <v>435</v>
      </c>
      <c r="C205" s="34" t="s">
        <v>434</v>
      </c>
      <c r="D205" s="34" t="s">
        <v>436</v>
      </c>
      <c r="E205" s="16" t="s">
        <v>137</v>
      </c>
    </row>
    <row r="206" spans="2:7" ht="15.75" x14ac:dyDescent="0.25">
      <c r="B206" s="19" t="s">
        <v>280</v>
      </c>
      <c r="C206" s="19" t="s">
        <v>281</v>
      </c>
      <c r="D206" s="21" t="s">
        <v>282</v>
      </c>
      <c r="E206" s="16" t="s">
        <v>137</v>
      </c>
      <c r="G206" s="16" t="s">
        <v>137</v>
      </c>
    </row>
    <row r="207" spans="2:7" ht="15.75" x14ac:dyDescent="0.25">
      <c r="B207" s="19" t="s">
        <v>564</v>
      </c>
      <c r="C207" s="19" t="s">
        <v>565</v>
      </c>
      <c r="D207" s="21" t="s">
        <v>566</v>
      </c>
      <c r="E207" s="16" t="s">
        <v>137</v>
      </c>
      <c r="G207" s="16"/>
    </row>
    <row r="208" spans="2:7" ht="15.75" x14ac:dyDescent="0.25">
      <c r="B208" s="34" t="s">
        <v>439</v>
      </c>
      <c r="C208" s="34" t="s">
        <v>437</v>
      </c>
      <c r="D208" s="34" t="s">
        <v>438</v>
      </c>
      <c r="E208" s="16" t="s">
        <v>137</v>
      </c>
    </row>
    <row r="209" spans="2:7" ht="15.75" x14ac:dyDescent="0.25">
      <c r="B209" s="19" t="s">
        <v>286</v>
      </c>
      <c r="C209" s="19" t="s">
        <v>287</v>
      </c>
      <c r="D209" s="21" t="s">
        <v>288</v>
      </c>
      <c r="E209" s="16" t="s">
        <v>137</v>
      </c>
      <c r="G209" s="16" t="s">
        <v>137</v>
      </c>
    </row>
    <row r="210" spans="2:7" ht="15.75" x14ac:dyDescent="0.25">
      <c r="B210" s="19" t="s">
        <v>289</v>
      </c>
      <c r="C210" s="19" t="s">
        <v>290</v>
      </c>
      <c r="D210" s="21" t="s">
        <v>291</v>
      </c>
      <c r="E210" s="16" t="s">
        <v>137</v>
      </c>
      <c r="G210" s="16"/>
    </row>
    <row r="211" spans="2:7" ht="16.5" thickBot="1" x14ac:dyDescent="0.3">
      <c r="B211" s="20" t="s">
        <v>544</v>
      </c>
      <c r="C211" s="20" t="s">
        <v>543</v>
      </c>
      <c r="D211" s="23" t="s">
        <v>545</v>
      </c>
      <c r="E211" s="16" t="s">
        <v>137</v>
      </c>
      <c r="G211" s="16" t="s">
        <v>137</v>
      </c>
    </row>
    <row r="212" spans="2:7" ht="15.75" x14ac:dyDescent="0.25">
      <c r="B212" s="35"/>
      <c r="C212" s="35"/>
      <c r="D212" s="39"/>
      <c r="E212" s="35"/>
      <c r="F212" s="35"/>
    </row>
    <row r="213" spans="2:7" ht="15.75" x14ac:dyDescent="0.25">
      <c r="B213" s="35"/>
      <c r="C213" s="35"/>
      <c r="D213" s="39"/>
      <c r="E213" s="35"/>
      <c r="F213" s="35"/>
    </row>
    <row r="214" spans="2:7" ht="15.75" x14ac:dyDescent="0.25">
      <c r="D214" s="39"/>
    </row>
    <row r="215" spans="2:7" ht="15.75" x14ac:dyDescent="0.25">
      <c r="D215" s="39"/>
    </row>
    <row r="216" spans="2:7" ht="15.75" x14ac:dyDescent="0.25">
      <c r="D216" s="39"/>
    </row>
    <row r="217" spans="2:7" ht="15.75" x14ac:dyDescent="0.25">
      <c r="D217" s="39"/>
    </row>
  </sheetData>
  <mergeCells count="4">
    <mergeCell ref="B9:C10"/>
    <mergeCell ref="B53:C54"/>
    <mergeCell ref="B100:C101"/>
    <mergeCell ref="B153:C154"/>
  </mergeCells>
  <hyperlinks>
    <hyperlink ref="C121" r:id="rId1"/>
    <hyperlink ref="C111" r:id="rId2"/>
    <hyperlink ref="C117" r:id="rId3"/>
    <hyperlink ref="C113" r:id="rId4"/>
    <hyperlink ref="C118" r:id="rId5"/>
    <hyperlink ref="C132" r:id="rId6"/>
    <hyperlink ref="C126" r:id="rId7"/>
    <hyperlink ref="C120" r:id="rId8"/>
    <hyperlink ref="C116" r:id="rId9"/>
    <hyperlink ref="C108" r:id="rId10"/>
    <hyperlink ref="C125" r:id="rId11"/>
    <hyperlink ref="C110" r:id="rId12"/>
    <hyperlink ref="C142" r:id="rId13"/>
    <hyperlink ref="C137" r:id="rId14"/>
    <hyperlink ref="C122" r:id="rId15"/>
    <hyperlink ref="C141" r:id="rId16"/>
    <hyperlink ref="C49" r:id="rId17"/>
    <hyperlink ref="C106" r:id="rId18"/>
  </hyperlinks>
  <pageMargins left="0.7" right="0.7" top="0.75" bottom="0.75" header="0.3" footer="0.3"/>
  <pageSetup paperSize="9" orientation="portrait" r:id="rId19"/>
  <drawing r:id="rId2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M84"/>
  <sheetViews>
    <sheetView showGridLines="0" topLeftCell="F1" workbookViewId="0">
      <selection activeCell="J8" sqref="J8"/>
    </sheetView>
  </sheetViews>
  <sheetFormatPr baseColWidth="10" defaultRowHeight="12.75" x14ac:dyDescent="0.2"/>
  <cols>
    <col min="9" max="9" width="12.42578125" customWidth="1"/>
  </cols>
  <sheetData>
    <row r="11" spans="9:13" x14ac:dyDescent="0.2">
      <c r="I11" s="11" t="s">
        <v>0</v>
      </c>
      <c r="J11" s="10"/>
      <c r="K11" s="10">
        <f>COUNTIF(I:I,"Gironde")</f>
        <v>12</v>
      </c>
      <c r="L11" s="10" t="s">
        <v>25</v>
      </c>
      <c r="M11" s="10"/>
    </row>
    <row r="12" spans="9:13" x14ac:dyDescent="0.2">
      <c r="I12" s="10" t="s">
        <v>2</v>
      </c>
      <c r="J12" s="10"/>
      <c r="K12" s="10">
        <f>COUNTIF(I:I,"Loire-Atlantique")</f>
        <v>1</v>
      </c>
      <c r="L12" s="10" t="s">
        <v>26</v>
      </c>
      <c r="M12" s="10"/>
    </row>
    <row r="13" spans="9:13" x14ac:dyDescent="0.2">
      <c r="I13" s="10" t="s">
        <v>1</v>
      </c>
      <c r="J13" s="10"/>
      <c r="K13" s="10">
        <f>COUNTIF(I:I,"Vaucluse")</f>
        <v>1</v>
      </c>
      <c r="L13" s="10" t="s">
        <v>4</v>
      </c>
      <c r="M13" s="10"/>
    </row>
    <row r="14" spans="9:13" x14ac:dyDescent="0.2">
      <c r="I14" s="10" t="s">
        <v>1</v>
      </c>
      <c r="J14" s="10"/>
      <c r="K14" s="10">
        <f>COUNTIF(I:I,"Pyrénées-Atlantiques")</f>
        <v>3</v>
      </c>
      <c r="L14" s="10" t="s">
        <v>5</v>
      </c>
      <c r="M14" s="10"/>
    </row>
    <row r="15" spans="9:13" x14ac:dyDescent="0.2">
      <c r="I15" s="10" t="s">
        <v>1</v>
      </c>
      <c r="J15" s="10"/>
      <c r="K15" s="10">
        <f>COUNTIF(I:I,"Dordogne")</f>
        <v>2</v>
      </c>
      <c r="L15" s="10" t="s">
        <v>6</v>
      </c>
      <c r="M15" s="10"/>
    </row>
    <row r="16" spans="9:13" x14ac:dyDescent="0.2">
      <c r="I16" s="10" t="s">
        <v>1</v>
      </c>
      <c r="J16" s="10"/>
      <c r="K16" s="10">
        <f>COUNTIF(I:I,"Gard")</f>
        <v>1</v>
      </c>
      <c r="L16" s="10" t="s">
        <v>7</v>
      </c>
      <c r="M16" s="10"/>
    </row>
    <row r="17" spans="1:13" x14ac:dyDescent="0.2">
      <c r="I17" s="10" t="s">
        <v>1</v>
      </c>
      <c r="J17" s="10"/>
      <c r="K17" s="10">
        <f>COUNTIF(I:I,"Isère")</f>
        <v>3</v>
      </c>
      <c r="L17" s="10" t="s">
        <v>8</v>
      </c>
      <c r="M17" s="10"/>
    </row>
    <row r="18" spans="1:13" x14ac:dyDescent="0.2">
      <c r="I18" s="10" t="s">
        <v>1</v>
      </c>
      <c r="J18" s="10"/>
      <c r="K18" s="10">
        <f>COUNTIF(I:I,"Ain")</f>
        <v>1</v>
      </c>
      <c r="L18" s="10" t="s">
        <v>9</v>
      </c>
      <c r="M18" s="10"/>
    </row>
    <row r="19" spans="1:13" x14ac:dyDescent="0.2">
      <c r="I19" s="10" t="s">
        <v>1</v>
      </c>
      <c r="J19" s="10"/>
      <c r="K19" s="10">
        <f>COUNTIF(I:I,"Paris")</f>
        <v>2</v>
      </c>
      <c r="L19" s="10" t="s">
        <v>10</v>
      </c>
      <c r="M19" s="10"/>
    </row>
    <row r="20" spans="1:13" x14ac:dyDescent="0.2">
      <c r="A20" s="8" t="e">
        <f>COUNTIF(RÉSULTATS!#REF!,"TPE")</f>
        <v>#REF!</v>
      </c>
      <c r="B20" t="s">
        <v>23</v>
      </c>
      <c r="I20" s="10" t="s">
        <v>1</v>
      </c>
      <c r="J20" s="10"/>
      <c r="K20" s="10">
        <f>COUNTIF(I:I,"Landes")</f>
        <v>1</v>
      </c>
      <c r="L20" s="10" t="s">
        <v>11</v>
      </c>
      <c r="M20" s="10"/>
    </row>
    <row r="21" spans="1:13" x14ac:dyDescent="0.2">
      <c r="A21" s="8" t="e">
        <f>COUNTIF(RÉSULTATS!#REF!,"PME")</f>
        <v>#REF!</v>
      </c>
      <c r="B21" t="s">
        <v>24</v>
      </c>
      <c r="I21" s="10" t="s">
        <v>3</v>
      </c>
      <c r="J21" s="10"/>
      <c r="K21" s="10">
        <f>COUNTIF(I:I,"Finistère")</f>
        <v>1</v>
      </c>
      <c r="L21" s="10" t="s">
        <v>12</v>
      </c>
      <c r="M21" s="10"/>
    </row>
    <row r="22" spans="1:13" x14ac:dyDescent="0.2">
      <c r="I22" s="10" t="s">
        <v>4</v>
      </c>
      <c r="J22" s="10"/>
      <c r="K22" s="10">
        <f>COUNTIF(I:I,"Rhône")</f>
        <v>1</v>
      </c>
      <c r="L22" s="10" t="s">
        <v>13</v>
      </c>
      <c r="M22" s="10"/>
    </row>
    <row r="23" spans="1:13" x14ac:dyDescent="0.2">
      <c r="I23" s="10" t="s">
        <v>1</v>
      </c>
      <c r="J23" s="10"/>
      <c r="K23" s="10">
        <f>COUNTIF(I:I,"Hauts-de-Seine")</f>
        <v>1</v>
      </c>
      <c r="L23" s="10" t="s">
        <v>14</v>
      </c>
      <c r="M23" s="10"/>
    </row>
    <row r="24" spans="1:13" x14ac:dyDescent="0.2">
      <c r="I24" s="10" t="s">
        <v>1</v>
      </c>
      <c r="J24" s="10"/>
      <c r="K24" s="10">
        <f>COUNTIF(I:I,"Ille-et-Vilaine")</f>
        <v>1</v>
      </c>
      <c r="L24" s="10" t="s">
        <v>15</v>
      </c>
      <c r="M24" s="10"/>
    </row>
    <row r="25" spans="1:13" x14ac:dyDescent="0.2">
      <c r="I25" s="10" t="s">
        <v>1</v>
      </c>
      <c r="J25" s="10"/>
      <c r="K25" s="10">
        <f>COUNTIF(I:I,"Seine-Maritime")</f>
        <v>1</v>
      </c>
      <c r="L25" s="10" t="s">
        <v>16</v>
      </c>
      <c r="M25" s="10"/>
    </row>
    <row r="26" spans="1:13" x14ac:dyDescent="0.2">
      <c r="I26" s="10" t="s">
        <v>1</v>
      </c>
      <c r="J26" s="10"/>
      <c r="K26" s="10">
        <f>COUNTIF(I:I,"Bouches-du-Rhône")</f>
        <v>2</v>
      </c>
      <c r="L26" s="10" t="s">
        <v>17</v>
      </c>
      <c r="M26" s="10"/>
    </row>
    <row r="27" spans="1:13" x14ac:dyDescent="0.2">
      <c r="I27" s="10"/>
      <c r="J27" s="10"/>
      <c r="K27" s="10">
        <f>COUNTIF(I:I,"Doubs")</f>
        <v>1</v>
      </c>
      <c r="L27" s="10" t="s">
        <v>18</v>
      </c>
      <c r="M27" s="10"/>
    </row>
    <row r="28" spans="1:13" x14ac:dyDescent="0.2">
      <c r="I28" s="10" t="s">
        <v>5</v>
      </c>
      <c r="J28" s="10"/>
      <c r="K28" s="10">
        <f>COUNTIF(I:I,"Essonne")</f>
        <v>1</v>
      </c>
      <c r="L28" s="10" t="s">
        <v>19</v>
      </c>
      <c r="M28" s="10"/>
    </row>
    <row r="29" spans="1:13" x14ac:dyDescent="0.2">
      <c r="I29" s="10" t="s">
        <v>6</v>
      </c>
      <c r="J29" s="10"/>
      <c r="K29" s="10">
        <f>COUNTIF(I:I,"Seine-et-Marne")</f>
        <v>1</v>
      </c>
      <c r="L29" s="10" t="s">
        <v>20</v>
      </c>
      <c r="M29" s="10"/>
    </row>
    <row r="30" spans="1:13" x14ac:dyDescent="0.2">
      <c r="I30" s="10" t="s">
        <v>7</v>
      </c>
      <c r="J30" s="10"/>
      <c r="K30" s="10">
        <f>COUNTIF(I:I,"Nord")</f>
        <v>1</v>
      </c>
      <c r="L30" s="10" t="s">
        <v>21</v>
      </c>
      <c r="M30" s="10"/>
    </row>
    <row r="31" spans="1:13" x14ac:dyDescent="0.2">
      <c r="I31" s="10" t="s">
        <v>8</v>
      </c>
      <c r="J31" s="10"/>
      <c r="K31" s="10">
        <f>COUNTIF(I:I,"Ardèche")</f>
        <v>1</v>
      </c>
      <c r="L31" s="10" t="s">
        <v>22</v>
      </c>
      <c r="M31" s="10"/>
    </row>
    <row r="32" spans="1:13" x14ac:dyDescent="0.2">
      <c r="I32" s="10" t="s">
        <v>8</v>
      </c>
      <c r="J32" s="10"/>
      <c r="K32" s="10"/>
      <c r="L32" s="10"/>
      <c r="M32" s="10"/>
    </row>
    <row r="33" spans="9:13" x14ac:dyDescent="0.2">
      <c r="I33" s="10" t="s">
        <v>9</v>
      </c>
      <c r="J33" s="10"/>
      <c r="K33" s="10"/>
      <c r="L33" s="10"/>
      <c r="M33" s="10"/>
    </row>
    <row r="34" spans="9:13" x14ac:dyDescent="0.2">
      <c r="I34" s="10" t="s">
        <v>10</v>
      </c>
      <c r="J34" s="10"/>
      <c r="K34" s="10"/>
      <c r="L34" s="10"/>
      <c r="M34" s="10"/>
    </row>
    <row r="35" spans="9:13" x14ac:dyDescent="0.2">
      <c r="I35" s="10" t="s">
        <v>11</v>
      </c>
      <c r="J35" s="10"/>
      <c r="K35" s="10"/>
      <c r="L35" s="10"/>
      <c r="M35" s="10"/>
    </row>
    <row r="36" spans="9:13" x14ac:dyDescent="0.2">
      <c r="I36" s="10" t="s">
        <v>10</v>
      </c>
      <c r="J36" s="10"/>
      <c r="K36" s="10"/>
      <c r="L36" s="10"/>
      <c r="M36" s="10"/>
    </row>
    <row r="37" spans="9:13" x14ac:dyDescent="0.2">
      <c r="I37" s="10" t="s">
        <v>5</v>
      </c>
      <c r="J37" s="10"/>
      <c r="K37" s="10"/>
      <c r="L37" s="10"/>
      <c r="M37" s="10"/>
    </row>
    <row r="38" spans="9:13" x14ac:dyDescent="0.2">
      <c r="I38" s="10" t="s">
        <v>5</v>
      </c>
      <c r="J38" s="10"/>
      <c r="K38" s="10"/>
      <c r="L38" s="10"/>
      <c r="M38" s="10"/>
    </row>
    <row r="39" spans="9:13" x14ac:dyDescent="0.2">
      <c r="I39" s="10" t="s">
        <v>6</v>
      </c>
      <c r="J39" s="10"/>
      <c r="K39" s="10"/>
      <c r="L39" s="10"/>
      <c r="M39" s="10"/>
    </row>
    <row r="40" spans="9:13" x14ac:dyDescent="0.2">
      <c r="I40" s="10" t="s">
        <v>12</v>
      </c>
      <c r="J40" s="10"/>
      <c r="K40" s="10"/>
      <c r="L40" s="10"/>
      <c r="M40" s="10"/>
    </row>
    <row r="41" spans="9:13" x14ac:dyDescent="0.2">
      <c r="I41" s="10" t="s">
        <v>13</v>
      </c>
      <c r="J41" s="10"/>
      <c r="K41" s="10"/>
      <c r="L41" s="10"/>
      <c r="M41" s="10"/>
    </row>
    <row r="42" spans="9:13" x14ac:dyDescent="0.2">
      <c r="I42" s="10" t="s">
        <v>14</v>
      </c>
      <c r="J42" s="10"/>
      <c r="K42" s="10"/>
      <c r="L42" s="10"/>
      <c r="M42" s="10"/>
    </row>
    <row r="43" spans="9:13" x14ac:dyDescent="0.2">
      <c r="I43" s="10" t="s">
        <v>15</v>
      </c>
      <c r="J43" s="10"/>
      <c r="K43" s="10"/>
      <c r="L43" s="10"/>
      <c r="M43" s="10"/>
    </row>
    <row r="44" spans="9:13" x14ac:dyDescent="0.2">
      <c r="I44" s="10" t="s">
        <v>16</v>
      </c>
      <c r="J44" s="10"/>
      <c r="K44" s="10"/>
      <c r="L44" s="10"/>
      <c r="M44" s="10"/>
    </row>
    <row r="45" spans="9:13" x14ac:dyDescent="0.2">
      <c r="I45" s="10" t="s">
        <v>8</v>
      </c>
      <c r="J45" s="10"/>
      <c r="K45" s="10"/>
      <c r="L45" s="10"/>
      <c r="M45" s="10"/>
    </row>
    <row r="46" spans="9:13" x14ac:dyDescent="0.2">
      <c r="I46" s="10" t="s">
        <v>17</v>
      </c>
      <c r="J46" s="10"/>
      <c r="K46" s="10"/>
      <c r="L46" s="10"/>
      <c r="M46" s="10"/>
    </row>
    <row r="47" spans="9:13" x14ac:dyDescent="0.2">
      <c r="I47" s="10" t="s">
        <v>18</v>
      </c>
      <c r="J47" s="10"/>
      <c r="K47" s="10"/>
      <c r="L47" s="10"/>
      <c r="M47" s="10"/>
    </row>
    <row r="48" spans="9:13" x14ac:dyDescent="0.2">
      <c r="I48" s="10" t="s">
        <v>19</v>
      </c>
      <c r="J48" s="10"/>
      <c r="K48" s="10"/>
      <c r="L48" s="10"/>
      <c r="M48" s="10"/>
    </row>
    <row r="49" spans="9:13" x14ac:dyDescent="0.2">
      <c r="I49" s="10" t="s">
        <v>20</v>
      </c>
      <c r="J49" s="10"/>
      <c r="K49" s="10"/>
      <c r="L49" s="10"/>
      <c r="M49" s="10"/>
    </row>
    <row r="50" spans="9:13" x14ac:dyDescent="0.2">
      <c r="I50" s="10" t="s">
        <v>17</v>
      </c>
      <c r="J50" s="10"/>
      <c r="K50" s="10"/>
      <c r="L50" s="10"/>
      <c r="M50" s="10"/>
    </row>
    <row r="51" spans="9:13" x14ac:dyDescent="0.2">
      <c r="I51" s="10" t="s">
        <v>21</v>
      </c>
      <c r="J51" s="10"/>
      <c r="K51" s="10"/>
      <c r="L51" s="10"/>
      <c r="M51" s="10"/>
    </row>
    <row r="52" spans="9:13" x14ac:dyDescent="0.2">
      <c r="I52" s="10" t="s">
        <v>22</v>
      </c>
      <c r="J52" s="10"/>
      <c r="K52" s="10"/>
      <c r="L52" s="10"/>
      <c r="M52" s="10"/>
    </row>
    <row r="53" spans="9:13" x14ac:dyDescent="0.2">
      <c r="I53" s="10"/>
      <c r="J53" s="10"/>
      <c r="K53" s="10"/>
      <c r="L53" s="10"/>
      <c r="M53" s="10"/>
    </row>
    <row r="54" spans="9:13" x14ac:dyDescent="0.2">
      <c r="I54" s="10"/>
      <c r="J54" s="10"/>
      <c r="K54" s="10"/>
      <c r="L54" s="10"/>
      <c r="M54" s="10"/>
    </row>
    <row r="55" spans="9:13" x14ac:dyDescent="0.2">
      <c r="I55" s="10"/>
      <c r="J55" s="10"/>
      <c r="K55" s="10"/>
      <c r="L55" s="10"/>
      <c r="M55" s="10"/>
    </row>
    <row r="56" spans="9:13" x14ac:dyDescent="0.2">
      <c r="I56" s="10"/>
      <c r="J56" s="10"/>
      <c r="K56" s="10"/>
      <c r="L56" s="10"/>
      <c r="M56" s="10"/>
    </row>
    <row r="57" spans="9:13" x14ac:dyDescent="0.2">
      <c r="I57" s="10"/>
      <c r="J57" s="10"/>
      <c r="K57" s="10"/>
      <c r="L57" s="10"/>
      <c r="M57" s="10"/>
    </row>
    <row r="58" spans="9:13" x14ac:dyDescent="0.2">
      <c r="I58" s="10"/>
      <c r="J58" s="10"/>
      <c r="K58" s="10"/>
      <c r="L58" s="10"/>
      <c r="M58" s="10"/>
    </row>
    <row r="59" spans="9:13" x14ac:dyDescent="0.2">
      <c r="I59" s="10"/>
      <c r="J59" s="10"/>
      <c r="K59" s="10"/>
      <c r="L59" s="10"/>
      <c r="M59" s="10"/>
    </row>
    <row r="60" spans="9:13" x14ac:dyDescent="0.2">
      <c r="I60" s="10"/>
      <c r="J60" s="10"/>
      <c r="K60" s="10"/>
      <c r="L60" s="10"/>
      <c r="M60" s="10"/>
    </row>
    <row r="61" spans="9:13" x14ac:dyDescent="0.2">
      <c r="I61" s="10"/>
      <c r="J61" s="10"/>
      <c r="K61" s="10"/>
      <c r="L61" s="10"/>
      <c r="M61" s="10"/>
    </row>
    <row r="62" spans="9:13" x14ac:dyDescent="0.2">
      <c r="I62" s="10"/>
      <c r="J62" s="10"/>
      <c r="K62" s="10"/>
      <c r="L62" s="10"/>
      <c r="M62" s="10"/>
    </row>
    <row r="63" spans="9:13" x14ac:dyDescent="0.2">
      <c r="I63" s="10"/>
      <c r="J63" s="10"/>
      <c r="K63" s="10"/>
      <c r="L63" s="10"/>
      <c r="M63" s="10"/>
    </row>
    <row r="64" spans="9:13" x14ac:dyDescent="0.2">
      <c r="I64" s="10"/>
      <c r="J64" s="10"/>
      <c r="K64" s="10"/>
      <c r="L64" s="10"/>
      <c r="M64" s="10"/>
    </row>
    <row r="65" spans="9:13" x14ac:dyDescent="0.2">
      <c r="I65" s="10"/>
      <c r="J65" s="10"/>
      <c r="K65" s="10"/>
      <c r="L65" s="10"/>
      <c r="M65" s="10"/>
    </row>
    <row r="66" spans="9:13" x14ac:dyDescent="0.2">
      <c r="I66" s="10"/>
      <c r="J66" s="10"/>
      <c r="K66" s="10"/>
      <c r="L66" s="10"/>
      <c r="M66" s="10"/>
    </row>
    <row r="67" spans="9:13" x14ac:dyDescent="0.2">
      <c r="I67" s="10"/>
      <c r="J67" s="10"/>
      <c r="K67" s="10"/>
      <c r="L67" s="10"/>
      <c r="M67" s="10"/>
    </row>
    <row r="68" spans="9:13" x14ac:dyDescent="0.2">
      <c r="I68" s="10"/>
      <c r="J68" s="10"/>
      <c r="K68" s="10"/>
      <c r="L68" s="10"/>
      <c r="M68" s="10"/>
    </row>
    <row r="69" spans="9:13" x14ac:dyDescent="0.2">
      <c r="I69" s="10"/>
      <c r="J69" s="10"/>
      <c r="K69" s="10"/>
      <c r="L69" s="10"/>
      <c r="M69" s="10"/>
    </row>
    <row r="70" spans="9:13" x14ac:dyDescent="0.2">
      <c r="I70" s="10"/>
      <c r="J70" s="10"/>
      <c r="K70" s="10"/>
      <c r="L70" s="10"/>
      <c r="M70" s="10"/>
    </row>
    <row r="71" spans="9:13" x14ac:dyDescent="0.2">
      <c r="I71" s="10"/>
      <c r="J71" s="10"/>
      <c r="K71" s="10"/>
      <c r="L71" s="10"/>
      <c r="M71" s="10"/>
    </row>
    <row r="72" spans="9:13" x14ac:dyDescent="0.2">
      <c r="I72" s="10"/>
      <c r="J72" s="10"/>
      <c r="K72" s="10"/>
      <c r="L72" s="10"/>
      <c r="M72" s="10"/>
    </row>
    <row r="73" spans="9:13" x14ac:dyDescent="0.2">
      <c r="I73" s="10"/>
      <c r="J73" s="10"/>
      <c r="K73" s="10"/>
      <c r="L73" s="10"/>
      <c r="M73" s="10"/>
    </row>
    <row r="74" spans="9:13" x14ac:dyDescent="0.2">
      <c r="I74" s="10"/>
      <c r="J74" s="10"/>
      <c r="K74" s="10"/>
      <c r="L74" s="10"/>
      <c r="M74" s="10"/>
    </row>
    <row r="75" spans="9:13" x14ac:dyDescent="0.2">
      <c r="I75" s="10"/>
      <c r="J75" s="10"/>
      <c r="K75" s="10"/>
      <c r="L75" s="10"/>
      <c r="M75" s="10"/>
    </row>
    <row r="76" spans="9:13" x14ac:dyDescent="0.2">
      <c r="I76" s="10"/>
      <c r="J76" s="10"/>
      <c r="K76" s="10"/>
      <c r="L76" s="10"/>
      <c r="M76" s="10"/>
    </row>
    <row r="77" spans="9:13" x14ac:dyDescent="0.2">
      <c r="I77" s="10"/>
      <c r="J77" s="10"/>
      <c r="K77" s="10"/>
      <c r="L77" s="10"/>
      <c r="M77" s="10"/>
    </row>
    <row r="78" spans="9:13" x14ac:dyDescent="0.2">
      <c r="I78" s="10"/>
      <c r="J78" s="10"/>
      <c r="K78" s="10"/>
      <c r="L78" s="10"/>
      <c r="M78" s="10"/>
    </row>
    <row r="79" spans="9:13" x14ac:dyDescent="0.2">
      <c r="I79" s="10"/>
      <c r="J79" s="10"/>
      <c r="K79" s="10"/>
      <c r="L79" s="10"/>
      <c r="M79" s="10"/>
    </row>
    <row r="80" spans="9:13" x14ac:dyDescent="0.2">
      <c r="I80" s="10"/>
      <c r="J80" s="10"/>
      <c r="K80" s="10"/>
      <c r="L80" s="10"/>
      <c r="M80" s="10"/>
    </row>
    <row r="81" spans="9:13" x14ac:dyDescent="0.2">
      <c r="I81" s="10"/>
      <c r="J81" s="10"/>
      <c r="K81" s="10"/>
      <c r="L81" s="10"/>
      <c r="M81" s="10"/>
    </row>
    <row r="82" spans="9:13" x14ac:dyDescent="0.2">
      <c r="I82" s="10"/>
      <c r="J82" s="10"/>
      <c r="K82" s="10"/>
      <c r="L82" s="10"/>
      <c r="M82" s="10"/>
    </row>
    <row r="83" spans="9:13" x14ac:dyDescent="0.2">
      <c r="I83" s="10"/>
      <c r="J83" s="10"/>
      <c r="K83" s="10"/>
      <c r="L83" s="10"/>
      <c r="M83" s="10"/>
    </row>
    <row r="84" spans="9:13" x14ac:dyDescent="0.2">
      <c r="I84" s="10"/>
      <c r="J84" s="10"/>
      <c r="K84" s="10"/>
      <c r="L84" s="10"/>
      <c r="M84" s="10"/>
    </row>
  </sheetData>
  <sheetProtection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GÉNÉRALITÉS</vt:lpstr>
      <vt:lpstr>RÉSULTATS</vt:lpstr>
      <vt:lpstr>Feuil1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Microsoft Office</dc:creator>
  <cp:lastModifiedBy>CMA</cp:lastModifiedBy>
  <dcterms:created xsi:type="dcterms:W3CDTF">2018-03-02T19:48:24Z</dcterms:created>
  <dcterms:modified xsi:type="dcterms:W3CDTF">2020-04-10T08:30:08Z</dcterms:modified>
</cp:coreProperties>
</file>